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5" yWindow="570" windowWidth="12705" windowHeight="11265" firstSheet="1" activeTab="1"/>
  </bookViews>
  <sheets>
    <sheet name="données graph1" sheetId="1" r:id="rId1"/>
    <sheet name="tableau 1" sheetId="2" r:id="rId2"/>
    <sheet name="tableau 2" sheetId="3" r:id="rId3"/>
    <sheet name="tableau 3" sheetId="4" r:id="rId4"/>
    <sheet name="Tableau 4" sheetId="5" r:id="rId5"/>
    <sheet name="tableau 5" sheetId="6" r:id="rId6"/>
    <sheet name="tableau 6" sheetId="7" r:id="rId7"/>
    <sheet name="tableau 7" sheetId="8" r:id="rId8"/>
    <sheet name="tableau 8" sheetId="9" r:id="rId9"/>
  </sheets>
  <definedNames/>
  <calcPr fullCalcOnLoad="1"/>
</workbook>
</file>

<file path=xl/comments7.xml><?xml version="1.0" encoding="utf-8"?>
<comments xmlns="http://schemas.openxmlformats.org/spreadsheetml/2006/main">
  <authors>
    <author>*</author>
  </authors>
  <commentList>
    <comment ref="I3" authorId="0">
      <text>
        <r>
          <rPr>
            <b/>
            <sz val="9"/>
            <rFont val="Tahoma"/>
            <family val="2"/>
          </rPr>
          <t>*:</t>
        </r>
        <r>
          <rPr>
            <sz val="9"/>
            <rFont val="Tahoma"/>
            <family val="2"/>
          </rPr>
          <t xml:space="preserve">
La nomenclature parait trop fine pour pouvoir respecter le secret statistique,</t>
        </r>
      </text>
    </comment>
  </commentList>
</comments>
</file>

<file path=xl/sharedStrings.xml><?xml version="1.0" encoding="utf-8"?>
<sst xmlns="http://schemas.openxmlformats.org/spreadsheetml/2006/main" count="362" uniqueCount="237">
  <si>
    <t>PIB</t>
  </si>
  <si>
    <t>Nombre d'AT</t>
  </si>
  <si>
    <t xml:space="preserve">Nombre d’accidents </t>
  </si>
  <si>
    <t>Taux de fréquence</t>
  </si>
  <si>
    <t xml:space="preserve">Indice de gravité </t>
  </si>
  <si>
    <t>Nombre d’accidents mortels</t>
  </si>
  <si>
    <t>Nombre d’heures rémunérées (en millions)</t>
  </si>
  <si>
    <t xml:space="preserve">Indicateurs </t>
  </si>
  <si>
    <t xml:space="preserve">Répartition du volume horaire </t>
  </si>
  <si>
    <t>Femme</t>
  </si>
  <si>
    <t>Employés</t>
  </si>
  <si>
    <t>Ouvriers</t>
  </si>
  <si>
    <t>15 à 19 ans</t>
  </si>
  <si>
    <t>20 à 29 ans</t>
  </si>
  <si>
    <t xml:space="preserve">60 ans et plus </t>
  </si>
  <si>
    <t>FZ</t>
  </si>
  <si>
    <t xml:space="preserve">Construction </t>
  </si>
  <si>
    <t>AZ</t>
  </si>
  <si>
    <t>Agriculture, sylviculture et pêche</t>
  </si>
  <si>
    <t>BZ</t>
  </si>
  <si>
    <t xml:space="preserve">Industries extractives </t>
  </si>
  <si>
    <t>NI</t>
  </si>
  <si>
    <t>Interim</t>
  </si>
  <si>
    <t>CC</t>
  </si>
  <si>
    <t xml:space="preserve">Travail bois, ind. papier &amp; imprimerie </t>
  </si>
  <si>
    <t>HZ</t>
  </si>
  <si>
    <t xml:space="preserve">Transports et entreposage </t>
  </si>
  <si>
    <t>EZ</t>
  </si>
  <si>
    <t>Gestion eau, déchets &amp; dépollution</t>
  </si>
  <si>
    <t>NZ</t>
  </si>
  <si>
    <t>Act. de svices administratifs &amp; soutien</t>
  </si>
  <si>
    <t>CH</t>
  </si>
  <si>
    <t>Métallurgie &amp; fab. ps mét. sauf machines</t>
  </si>
  <si>
    <t>QB</t>
  </si>
  <si>
    <t>Héb. méd.-soc. &amp; soc. &amp; ac. soc. ss héb.</t>
  </si>
  <si>
    <t>CM</t>
  </si>
  <si>
    <t>Aut. ind. manuf.; répa. &amp; inst. de mach.</t>
  </si>
  <si>
    <t>CG</t>
  </si>
  <si>
    <t>Fab. ps caou., plas., aut. ps mi. non m.</t>
  </si>
  <si>
    <t>CA</t>
  </si>
  <si>
    <t>Fab. aliments, boiss. &amp; prdts base tabac</t>
  </si>
  <si>
    <t>RZ</t>
  </si>
  <si>
    <t>Arts, spectacles &amp; activités récréatives</t>
  </si>
  <si>
    <t>CK</t>
  </si>
  <si>
    <t>Fabric. de machines &amp; équipements n.c.a.</t>
  </si>
  <si>
    <t>LZ</t>
  </si>
  <si>
    <t>Activités immobilières</t>
  </si>
  <si>
    <t>CB</t>
  </si>
  <si>
    <t>Fab. textiles, ind. hab., cuir &amp; chauss.</t>
  </si>
  <si>
    <t>GZ</t>
  </si>
  <si>
    <t>Commerce ; répar. automobile &amp; motocycle</t>
  </si>
  <si>
    <t>CE</t>
  </si>
  <si>
    <t>Industrie chimique</t>
  </si>
  <si>
    <t>IZ</t>
  </si>
  <si>
    <t>Hébergement et restauration</t>
  </si>
  <si>
    <t>QA</t>
  </si>
  <si>
    <t>Activités pour la santé humaine</t>
  </si>
  <si>
    <t>MC</t>
  </si>
  <si>
    <t>Autres act. spécial., scientif. et tech.</t>
  </si>
  <si>
    <t>DZ</t>
  </si>
  <si>
    <t>Prdn &amp; distr. élec. gaz vap. &amp; air cond.</t>
  </si>
  <si>
    <t>CJ</t>
  </si>
  <si>
    <t>Fabrication d'équipements électriques</t>
  </si>
  <si>
    <t>SZ</t>
  </si>
  <si>
    <t xml:space="preserve">Autres activités de services </t>
  </si>
  <si>
    <t>CL</t>
  </si>
  <si>
    <t>Fabrication de matériels de transport</t>
  </si>
  <si>
    <t>PZ</t>
  </si>
  <si>
    <t>Enseignement</t>
  </si>
  <si>
    <t>CF</t>
  </si>
  <si>
    <t>Industrie pharmaceutique</t>
  </si>
  <si>
    <t>OZ</t>
  </si>
  <si>
    <t>Administration publique</t>
  </si>
  <si>
    <t>CI</t>
  </si>
  <si>
    <t>Fab. prod. informat., électroniq. &amp; opt.</t>
  </si>
  <si>
    <t>MA</t>
  </si>
  <si>
    <t>Act. juri., compta., gest., arch., ingé.</t>
  </si>
  <si>
    <t>JB</t>
  </si>
  <si>
    <t>Télécommunications</t>
  </si>
  <si>
    <t>JA</t>
  </si>
  <si>
    <t>Édition, audiovisuel et diffusion</t>
  </si>
  <si>
    <t>KZ</t>
  </si>
  <si>
    <t>Activités financières et d'assurance</t>
  </si>
  <si>
    <t>CD</t>
  </si>
  <si>
    <t>Cokéfaction et raffinage</t>
  </si>
  <si>
    <t>MB</t>
  </si>
  <si>
    <t>Recherche-développement scientifique</t>
  </si>
  <si>
    <t>JC</t>
  </si>
  <si>
    <t>Act. informatique &amp; svices d'information</t>
  </si>
  <si>
    <t>Hommes</t>
  </si>
  <si>
    <t>Femmes</t>
  </si>
  <si>
    <t>Cadres</t>
  </si>
  <si>
    <t xml:space="preserve">Professions intermédiaires </t>
  </si>
  <si>
    <t>Répartition des accidents (en %)</t>
  </si>
  <si>
    <t>Répartition des accidents mortels (en %)</t>
  </si>
  <si>
    <t xml:space="preserve">30 à 39 ans </t>
  </si>
  <si>
    <t xml:space="preserve">40 à 49 ans </t>
  </si>
  <si>
    <t xml:space="preserve">50 à 59 ans </t>
  </si>
  <si>
    <t>0143Z</t>
  </si>
  <si>
    <t>Élevage de chevaux et d'autres équidés</t>
  </si>
  <si>
    <t>0240Z</t>
  </si>
  <si>
    <t>Services de soutien à l'exploitation forestière</t>
  </si>
  <si>
    <t>1610B</t>
  </si>
  <si>
    <t>Imprégnation du bois</t>
  </si>
  <si>
    <t>1624Z</t>
  </si>
  <si>
    <t>Fabrication d'emballages en bois</t>
  </si>
  <si>
    <t>4331Z</t>
  </si>
  <si>
    <t>Travaux de plâtrerie</t>
  </si>
  <si>
    <t>4332A</t>
  </si>
  <si>
    <t>Travaux de menuiserie bois et PVC</t>
  </si>
  <si>
    <t>4332B</t>
  </si>
  <si>
    <t>Travaux de menuiserie métallique et serrurerie</t>
  </si>
  <si>
    <t>4391A</t>
  </si>
  <si>
    <t>Travaux de charpente</t>
  </si>
  <si>
    <t>4391B</t>
  </si>
  <si>
    <t>Travaux de couverture par éléments</t>
  </si>
  <si>
    <t>4399C</t>
  </si>
  <si>
    <t>Travaux de maçonnerie générale et gros œuvre de bâtiment</t>
  </si>
  <si>
    <t>4942Z</t>
  </si>
  <si>
    <t>Services de déménagement</t>
  </si>
  <si>
    <t>5121Z</t>
  </si>
  <si>
    <t>Transports aériens de fret</t>
  </si>
  <si>
    <t>5210A</t>
  </si>
  <si>
    <t>Entreposage et stockage frigorifique</t>
  </si>
  <si>
    <t>8130Z</t>
  </si>
  <si>
    <t>Services d'aménagement paysager</t>
  </si>
  <si>
    <t>8551Z</t>
  </si>
  <si>
    <t>Enseignement de disciplines sportives et d'activités de loisirs</t>
  </si>
  <si>
    <t>8710A</t>
  </si>
  <si>
    <t>Hébergement médicalisé pour personnes âgées</t>
  </si>
  <si>
    <t>8730A</t>
  </si>
  <si>
    <t>Hébergement social pour personnes âgées</t>
  </si>
  <si>
    <t>8810C</t>
  </si>
  <si>
    <t>Aide par le travail</t>
  </si>
  <si>
    <t>9312Z</t>
  </si>
  <si>
    <t>Activités de clubs de sports</t>
  </si>
  <si>
    <t>9319Z</t>
  </si>
  <si>
    <t>Autres activités liées au sport</t>
  </si>
  <si>
    <t>Volume horaire (millions d'heures salariées)</t>
  </si>
  <si>
    <t>5224A</t>
  </si>
  <si>
    <t>Manutention portuaire</t>
  </si>
  <si>
    <t>1310Z</t>
  </si>
  <si>
    <t>Préparation de fibres textiles et filature</t>
  </si>
  <si>
    <t>4311Z</t>
  </si>
  <si>
    <t>Travaux de démolition</t>
  </si>
  <si>
    <t>3900Z</t>
  </si>
  <si>
    <t>Dépollution et autres services de gestion des déchets</t>
  </si>
  <si>
    <t>4399B</t>
  </si>
  <si>
    <t>Travaux de montage de structures métalliques</t>
  </si>
  <si>
    <t>0220Z</t>
  </si>
  <si>
    <t>Exploitation forestière</t>
  </si>
  <si>
    <t>1610A</t>
  </si>
  <si>
    <t>Sciage et rabotage du bois, hors imprégnation</t>
  </si>
  <si>
    <t>0811Z</t>
  </si>
  <si>
    <t>Extraction de pierres ornementales et de construction, de calcaire industriel, de gypse, de craie et d'ardoise</t>
  </si>
  <si>
    <t>4399A</t>
  </si>
  <si>
    <t>Travaux d'étanchéification</t>
  </si>
  <si>
    <t>4339Z</t>
  </si>
  <si>
    <t>Autres travaux de finition</t>
  </si>
  <si>
    <t>0145Z</t>
  </si>
  <si>
    <t>Élevage d'ovins et de caprins</t>
  </si>
  <si>
    <t>0122Z</t>
  </si>
  <si>
    <t>Culture de fruits tropicaux et subtropicaux</t>
  </si>
  <si>
    <t>1629Z</t>
  </si>
  <si>
    <t>Fabrication d'objets divers en bois ; fabrication d'objets en liège, vannerie et sparterie</t>
  </si>
  <si>
    <t>Source : CnamTS – MSA – Insee, calcul Dares</t>
  </si>
  <si>
    <t>Accidents de trajet</t>
  </si>
  <si>
    <t>Accidents de travail</t>
  </si>
  <si>
    <t>Ensemble</t>
  </si>
  <si>
    <t>Source : CnamTS, MSA, Insee, calcul Dares</t>
  </si>
  <si>
    <t>Source : CnamTS, Insee, calcul Dares</t>
  </si>
  <si>
    <t xml:space="preserve">Homme </t>
  </si>
  <si>
    <t xml:space="preserve">Ensemble </t>
  </si>
  <si>
    <t>Répartition du volume horaire (en %)</t>
  </si>
  <si>
    <t>Indicateurs de suivi des accidents en 2012</t>
  </si>
  <si>
    <t>Nombre d'accidents</t>
  </si>
  <si>
    <t xml:space="preserve">Nombre </t>
  </si>
  <si>
    <t>Proportion d’accidents avec incapacité (en %)</t>
  </si>
  <si>
    <t>Indice de gravité</t>
  </si>
  <si>
    <t xml:space="preserve">Nombre d'accidents mortels </t>
  </si>
  <si>
    <t>Evolution des indicateurs entre 2008 et 2012 sur le champ des salariés du régime général</t>
  </si>
  <si>
    <t xml:space="preserve">Indice de gravité des accidents </t>
  </si>
  <si>
    <t>part du volume horaire sectoriel réalisé par …</t>
  </si>
  <si>
    <t>… les hommes</t>
  </si>
  <si>
    <t>Champ : Salariés du régime général et du régime agricole, accidents du travail dont l’activité (code NAF) est renseignée ou a pu être imputé, France entière.</t>
  </si>
  <si>
    <t>*Ouvriers : la CSP n’étant pas renseigné dans les données du régime agricole, la part des ouvriers est calculée uniquement à partir du volume horaire des salariés du régime général et n’est pas disponible pour le secteur AZ.</t>
  </si>
  <si>
    <t>... les ouvriers*</t>
  </si>
  <si>
    <t>Taux de fréquence par million d'heures travaillées</t>
  </si>
  <si>
    <t>nd</t>
  </si>
  <si>
    <t>*Ouvriers : la CSP n’étant pas renseignée dans les données du régime agricole, la part des ouvriers est calculée uniquement à partir du volume horaire des salariés du régime général et n’est pas disponible pour le secteur AZ.</t>
  </si>
  <si>
    <r>
      <t xml:space="preserve">Taux de fréquence </t>
    </r>
    <r>
      <rPr>
        <sz val="11"/>
        <rFont val="Calibri"/>
        <family val="2"/>
      </rPr>
      <t>par million d'heures travaillées</t>
    </r>
  </si>
  <si>
    <r>
      <t>Proportion d’accident</t>
    </r>
    <r>
      <rPr>
        <sz val="11"/>
        <rFont val="Calibri"/>
        <family val="2"/>
      </rPr>
      <t>s graves</t>
    </r>
    <r>
      <rPr>
        <sz val="11"/>
        <rFont val="Calibri"/>
        <family val="2"/>
      </rPr>
      <t xml:space="preserve"> (en %)</t>
    </r>
  </si>
  <si>
    <r>
      <t>Taux moyen d’</t>
    </r>
    <r>
      <rPr>
        <sz val="11"/>
        <rFont val="Calibri"/>
        <family val="2"/>
      </rPr>
      <t>incapacité</t>
    </r>
    <r>
      <rPr>
        <sz val="11"/>
        <rFont val="Calibri"/>
        <family val="2"/>
      </rPr>
      <t xml:space="preserve"> des accidents </t>
    </r>
    <r>
      <rPr>
        <sz val="11"/>
        <rFont val="Calibri"/>
        <family val="2"/>
      </rPr>
      <t xml:space="preserve">graves </t>
    </r>
    <r>
      <rPr>
        <sz val="11"/>
        <rFont val="Calibri"/>
        <family val="2"/>
      </rPr>
      <t>(en %)</t>
    </r>
  </si>
  <si>
    <t>Proportion d’accidents graves (en %)</t>
  </si>
  <si>
    <t>Taux moyen d’incapacité des accidents graves (en %)</t>
  </si>
  <si>
    <r>
      <t>*Ouvriers : la CSP n’étant pas renseigné</t>
    </r>
    <r>
      <rPr>
        <sz val="11"/>
        <rFont val="Calibri"/>
        <family val="2"/>
      </rPr>
      <t>e</t>
    </r>
    <r>
      <rPr>
        <sz val="11"/>
        <rFont val="Calibri"/>
        <family val="2"/>
      </rPr>
      <t xml:space="preserve"> dans les données du régime agricole, la part des ouvriers est calculée uniquement à partir du volume horaire des salariés du régime général et n’est pas disponible pour le secteur AZ.</t>
    </r>
  </si>
  <si>
    <t>taux de fréquence des accidents du travail</t>
  </si>
  <si>
    <t>Nombre d'accidents du travail</t>
  </si>
  <si>
    <t xml:space="preserve">Secteur d'activité </t>
  </si>
  <si>
    <t>Répartition des accidents du travail (en %)</t>
  </si>
  <si>
    <t>Répartition des accidents du travail mortels (en %)</t>
  </si>
  <si>
    <t>Répartition des accidents de trajet (en %)</t>
  </si>
  <si>
    <t>Répartition des accidents de trajet mortels (en %)</t>
  </si>
  <si>
    <r>
      <t xml:space="preserve">Taux de fréquence des accidents du travail </t>
    </r>
    <r>
      <rPr>
        <sz val="11"/>
        <rFont val="Calibri"/>
        <family val="2"/>
      </rPr>
      <t>par million d'heures travaillées</t>
    </r>
  </si>
  <si>
    <r>
      <t xml:space="preserve">Proportion d' accidents du travail </t>
    </r>
    <r>
      <rPr>
        <sz val="11"/>
        <rFont val="Calibri"/>
        <family val="2"/>
      </rPr>
      <t>graves</t>
    </r>
    <r>
      <rPr>
        <sz val="11"/>
        <rFont val="Calibri"/>
        <family val="2"/>
      </rPr>
      <t xml:space="preserve"> (en %)</t>
    </r>
  </si>
  <si>
    <r>
      <t>Taux moyen d’</t>
    </r>
    <r>
      <rPr>
        <sz val="11"/>
        <rFont val="Calibri"/>
        <family val="2"/>
      </rPr>
      <t>incapacité</t>
    </r>
    <r>
      <rPr>
        <sz val="11"/>
        <rFont val="Calibri"/>
        <family val="2"/>
      </rPr>
      <t xml:space="preserve"> des accidents du travail </t>
    </r>
    <r>
      <rPr>
        <sz val="11"/>
        <rFont val="Calibri"/>
        <family val="2"/>
      </rPr>
      <t xml:space="preserve">graves </t>
    </r>
    <r>
      <rPr>
        <sz val="11"/>
        <rFont val="Calibri"/>
        <family val="2"/>
      </rPr>
      <t>(en %)</t>
    </r>
  </si>
  <si>
    <t>Indice de gravité des accidents du travail</t>
  </si>
  <si>
    <r>
      <t xml:space="preserve">Proportion des accidents de trajet </t>
    </r>
    <r>
      <rPr>
        <sz val="11"/>
        <rFont val="Calibri"/>
        <family val="2"/>
      </rPr>
      <t>graves</t>
    </r>
    <r>
      <rPr>
        <sz val="11"/>
        <rFont val="Calibri"/>
        <family val="2"/>
      </rPr>
      <t xml:space="preserve"> (en %)</t>
    </r>
  </si>
  <si>
    <r>
      <t>Taux moyen d’</t>
    </r>
    <r>
      <rPr>
        <sz val="11"/>
        <rFont val="Calibri"/>
        <family val="2"/>
      </rPr>
      <t>incapacité</t>
    </r>
    <r>
      <rPr>
        <sz val="11"/>
        <rFont val="Calibri"/>
        <family val="2"/>
      </rPr>
      <t xml:space="preserve"> des accidents de trajet </t>
    </r>
    <r>
      <rPr>
        <sz val="11"/>
        <rFont val="Calibri"/>
        <family val="2"/>
      </rPr>
      <t xml:space="preserve">graves </t>
    </r>
    <r>
      <rPr>
        <sz val="11"/>
        <rFont val="Calibri"/>
        <family val="2"/>
      </rPr>
      <t>(en %)</t>
    </r>
  </si>
  <si>
    <t>Indicateurs de suivi des accidents du travail</t>
  </si>
  <si>
    <t xml:space="preserve">Indicateurs de suivi des accidents de trajet </t>
  </si>
  <si>
    <t>Graphique 1 : Évolution du PIB et du taux de fréquence des accidents du travail avec arrêt</t>
  </si>
  <si>
    <t>Tableau 2 : Accidents du travail et de trajet par catégorie socioprofessionnelle en 2012</t>
  </si>
  <si>
    <t>Tableau 3 : Accidents du travail et de trajet par sexe en 2012</t>
  </si>
  <si>
    <t>Tableau 4 :  Accidents du travail par sexe et catégorie socioprofessionnelle en 2012</t>
  </si>
  <si>
    <t>Tableau 5 : Accidents du travail et de trajet reconnus par âge en 2012</t>
  </si>
  <si>
    <t>Tableau 6 : Accidents du travail reconnus par secteur d’activité en 2012</t>
  </si>
  <si>
    <t>Tableau 7 : Les 20 secteurs d’activité avec le taux de fréquence des accidents du travail le plus élevé en 2012</t>
  </si>
  <si>
    <t>Tableau 8 : Les 20 secteurs d’activité avec l’indice de gravité des accidents du travail le plus élevé en 2012</t>
  </si>
  <si>
    <t>ND</t>
  </si>
  <si>
    <t>Lestuce : le terme accident grave désigne les accidents de travail ou de trajet reconnus pour lesquels un taux d’incapacité permanente partiel a été défini. En 2012, 6,7 % des 676 000 accidents du travail dont ont été victimes les salariés du régime général et du régime agricole ont entrainé une incapacité permanente.</t>
  </si>
  <si>
    <t>Champ : salariés du régime général et du régime agricole de la sécurité sociale, France entière.</t>
  </si>
  <si>
    <t>Lecture : Le terme accident grave désigne les accidents de travail ou de trajet reconnus pour lesquels un taux d’incapacité permanente partiel a été défini. En 2012, 62,6 % victimes d'accident du travail du régime général sont des ouvriers.</t>
  </si>
  <si>
    <t>Champ : salariés du régime général, France entière.</t>
  </si>
  <si>
    <t>Champ : salariés du régime général et du régime agricole, France entière.</t>
  </si>
  <si>
    <t xml:space="preserve">Lecture: Le terme accident grave désigne les accidents de travail ou de trajet reconnus pour lesquels un taux d’incapacité permanente partiel a été défini. En 2012, le taux de fréquence des accidents du travail des hommes ouvriers est de 42,6 accidents pour un millions d'heures salariées alors que celui des femmes ouvrières est de 44,4 accidents pour un million d'heures salariées. </t>
  </si>
  <si>
    <t>Champ : salariés du régime général et du régime agricole, accidents du travail dont l’activité (code NAF) est renseignée ou a pu être imputée, France entière.</t>
  </si>
  <si>
    <r>
      <t>Champ : salariés du régime général et du régime agricole, accidents du travail dont l’activité (code NAF) est renseignée ou a pu être imputé</t>
    </r>
    <r>
      <rPr>
        <sz val="11"/>
        <color indexed="10"/>
        <rFont val="Calibri"/>
        <family val="2"/>
      </rPr>
      <t>e</t>
    </r>
    <r>
      <rPr>
        <sz val="11"/>
        <color theme="1"/>
        <rFont val="Calibri"/>
        <family val="2"/>
      </rPr>
      <t>, France entière.</t>
    </r>
  </si>
  <si>
    <r>
      <t xml:space="preserve">Lecture : Le terme </t>
    </r>
    <r>
      <rPr>
        <i/>
        <sz val="11"/>
        <color indexed="8"/>
        <rFont val="Times New Roman"/>
        <family val="1"/>
      </rPr>
      <t>accident grave</t>
    </r>
    <r>
      <rPr>
        <sz val="11"/>
        <color indexed="8"/>
        <rFont val="Times New Roman"/>
        <family val="1"/>
      </rPr>
      <t xml:space="preserve"> désigne les accidents de travail ou de trajet reconnus pour lesquels un taux d’incapacité permanente partiel a été défini. En 2012, 3 867 accidents du travail ont eu lieu dans le secteur des travaux de charpente. 84 % du volume horaire salarié de ce secteur a été réalisé par des ouvriers.</t>
    </r>
  </si>
  <si>
    <r>
      <t xml:space="preserve">Lecture : le terme </t>
    </r>
    <r>
      <rPr>
        <i/>
        <sz val="11"/>
        <color indexed="8"/>
        <rFont val="Times New Roman"/>
        <family val="1"/>
      </rPr>
      <t>accident grave</t>
    </r>
    <r>
      <rPr>
        <sz val="11"/>
        <color indexed="8"/>
        <rFont val="Times New Roman"/>
        <family val="1"/>
      </rPr>
      <t xml:space="preserve"> désigne les accidents de travail ou de trajet reconnus pour lesquels un taux d’incapacité permanente partiel a été défini. En 2012, 3 867 accidents du travail ont eu lieu dans le secteur des travaux de charpente. 84 % du volume horaire salarié de ce secteur a été réalisé par des ouvriers.</t>
    </r>
  </si>
  <si>
    <t xml:space="preserve">Taux de fréquence des AT </t>
  </si>
  <si>
    <t xml:space="preserve">Champ : salariés du régime général de la sécurité sociale, France entière. </t>
  </si>
  <si>
    <t>Source : Insee, CNAM-TS, calcul Dares.</t>
  </si>
  <si>
    <t>Lecture  : Le terme accident grave désigne les accidents de travail ou de trajet reconnus pour lesquels un taux d’incapacité permanente partiel a été défini. En 2012, 68,2 % des victimes d'accident du travail du régime général et du régime agricole sont des hommes.</t>
  </si>
  <si>
    <t xml:space="preserve">Lecture : le terme accident grave désigne les accidents de travail ou de trajet reconnus pour lesquels un taux d’incapacité permanente partiel a été défini. En 2012, 27,8 % des victimes d'accident du travail du régime général et du régime agricole sont âgés de 20 à 29 ans. </t>
  </si>
  <si>
    <r>
      <t xml:space="preserve">Lecture  : le terme </t>
    </r>
    <r>
      <rPr>
        <i/>
        <sz val="11"/>
        <color indexed="8"/>
        <rFont val="Times New Roman"/>
        <family val="1"/>
      </rPr>
      <t>accident grave</t>
    </r>
    <r>
      <rPr>
        <sz val="11"/>
        <color indexed="8"/>
        <rFont val="Times New Roman"/>
        <family val="1"/>
      </rPr>
      <t xml:space="preserve"> désigne les accidents de travail ou de trajet reconnus pour lesquels un taux d’incapacité permanente partiel a été défini. En 2012, 102 271 accidents du travail ont eu lieu dans le secteur de la construction. 69 % du volume horaire salarié de ce secteur a été réalisé par des ouvriers.</t>
    </r>
  </si>
  <si>
    <t xml:space="preserve">Tableau 1 : Principaux indicateurs des risques d’accident du travail et d’accident de trajet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</si>
</sst>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000"/>
    <numFmt numFmtId="168" formatCode="0.000"/>
    <numFmt numFmtId="169" formatCode="0.000%"/>
    <numFmt numFmtId="170" formatCode="&quot;Vrai&quot;;&quot;Vrai&quot;;&quot;Faux&quot;"/>
    <numFmt numFmtId="171" formatCode="&quot;Actif&quot;;&quot;Actif&quot;;&quot;Inactif&quot;"/>
    <numFmt numFmtId="172" formatCode="[$€-2]\ #,##0.00_);[Red]\([$€-2]\ #,##0.00\)"/>
    <numFmt numFmtId="173" formatCode="0.00000"/>
    <numFmt numFmtId="174" formatCode="0.0000"/>
  </numFmts>
  <fonts count="49">
    <font>
      <sz val="11"/>
      <color theme="1"/>
      <name val="Calibri"/>
      <family val="2"/>
    </font>
    <font>
      <sz val="11"/>
      <color indexed="8"/>
      <name val="Calibri"/>
      <family val="2"/>
    </font>
    <font>
      <sz val="10"/>
      <name val="Arial"/>
      <family val="2"/>
    </font>
    <font>
      <sz val="10"/>
      <name val="MS Sans Serif"/>
      <family val="2"/>
    </font>
    <font>
      <sz val="11"/>
      <color indexed="10"/>
      <name val="Calibri"/>
      <family val="2"/>
    </font>
    <font>
      <sz val="9"/>
      <name val="Tahoma"/>
      <family val="2"/>
    </font>
    <font>
      <b/>
      <sz val="9"/>
      <name val="Tahoma"/>
      <family val="2"/>
    </font>
    <font>
      <sz val="11"/>
      <name val="Calibri"/>
      <family val="2"/>
    </font>
    <font>
      <sz val="11"/>
      <color indexed="8"/>
      <name val="Times New Roman"/>
      <family val="1"/>
    </font>
    <font>
      <i/>
      <sz val="11"/>
      <color indexed="8"/>
      <name val="Times New Roman"/>
      <family val="1"/>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1"/>
      <color indexed="8"/>
      <name val="Calibri"/>
      <family val="2"/>
    </font>
    <font>
      <i/>
      <sz val="1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164" fontId="3" fillId="0" borderId="0" applyFill="0" applyBorder="0" applyAlignment="0" applyProtection="0"/>
    <xf numFmtId="3" fontId="3" fillId="0" borderId="0" applyFill="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 fillId="0" borderId="0" applyFill="0" applyBorder="0" applyAlignment="0" applyProtection="0"/>
    <xf numFmtId="0" fontId="37"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3" fillId="0" borderId="0">
      <alignment/>
      <protection/>
    </xf>
    <xf numFmtId="9" fontId="0" fillId="0" borderId="0" applyFont="0" applyFill="0" applyBorder="0" applyAlignment="0" applyProtection="0"/>
    <xf numFmtId="9" fontId="3"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142">
    <xf numFmtId="0" fontId="0" fillId="0" borderId="0" xfId="0" applyFont="1" applyAlignment="1">
      <alignment/>
    </xf>
    <xf numFmtId="3" fontId="0" fillId="0" borderId="0" xfId="0" applyNumberFormat="1" applyAlignment="1">
      <alignment horizontal="center" vertical="center"/>
    </xf>
    <xf numFmtId="3" fontId="3" fillId="0" borderId="0" xfId="58" applyNumberFormat="1">
      <alignment/>
      <protection/>
    </xf>
    <xf numFmtId="0" fontId="0" fillId="0" borderId="0" xfId="0" applyAlignment="1">
      <alignment/>
    </xf>
    <xf numFmtId="3" fontId="0" fillId="0" borderId="0" xfId="0" applyNumberFormat="1" applyAlignment="1">
      <alignment/>
    </xf>
    <xf numFmtId="166" fontId="0" fillId="0" borderId="0" xfId="0" applyNumberFormat="1" applyAlignment="1">
      <alignment horizontal="center" vertical="center"/>
    </xf>
    <xf numFmtId="168" fontId="3" fillId="0" borderId="0" xfId="58" applyNumberFormat="1">
      <alignment/>
      <protection/>
    </xf>
    <xf numFmtId="166" fontId="3" fillId="0" borderId="0" xfId="58" applyNumberFormat="1">
      <alignment/>
      <protection/>
    </xf>
    <xf numFmtId="169" fontId="3" fillId="0" borderId="0" xfId="58" applyNumberFormat="1">
      <alignment/>
      <protection/>
    </xf>
    <xf numFmtId="165" fontId="3" fillId="0" borderId="0" xfId="58" applyNumberFormat="1">
      <alignment/>
      <protection/>
    </xf>
    <xf numFmtId="0" fontId="3" fillId="0" borderId="0" xfId="58">
      <alignment/>
      <protection/>
    </xf>
    <xf numFmtId="9" fontId="3" fillId="0" borderId="0" xfId="60" applyFont="1" applyAlignment="1">
      <alignment/>
    </xf>
    <xf numFmtId="166" fontId="3" fillId="0" borderId="0" xfId="60" applyNumberFormat="1" applyFont="1" applyAlignment="1">
      <alignment/>
    </xf>
    <xf numFmtId="0" fontId="0" fillId="0" borderId="10" xfId="0" applyBorder="1" applyAlignment="1">
      <alignment/>
    </xf>
    <xf numFmtId="165" fontId="0" fillId="0" borderId="10" xfId="0" applyNumberFormat="1" applyBorder="1" applyAlignment="1">
      <alignment horizontal="center" vertical="center"/>
    </xf>
    <xf numFmtId="164" fontId="0" fillId="0" borderId="0" xfId="0" applyNumberFormat="1" applyAlignment="1">
      <alignment/>
    </xf>
    <xf numFmtId="164" fontId="0" fillId="0" borderId="10" xfId="0" applyNumberFormat="1" applyBorder="1" applyAlignment="1">
      <alignment/>
    </xf>
    <xf numFmtId="0" fontId="0" fillId="0" borderId="10" xfId="0" applyFill="1" applyBorder="1" applyAlignment="1">
      <alignment/>
    </xf>
    <xf numFmtId="0" fontId="0" fillId="0" borderId="10" xfId="0" applyBorder="1" applyAlignment="1">
      <alignment vertical="center"/>
    </xf>
    <xf numFmtId="164" fontId="0" fillId="0" borderId="10" xfId="0" applyNumberFormat="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vertical="center" wrapText="1" shrinkToFit="1"/>
    </xf>
    <xf numFmtId="166" fontId="0" fillId="0" borderId="0" xfId="59" applyNumberFormat="1" applyFont="1" applyAlignment="1">
      <alignment/>
    </xf>
    <xf numFmtId="1" fontId="0" fillId="0" borderId="0" xfId="0" applyNumberFormat="1" applyAlignment="1">
      <alignment/>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3" fontId="0" fillId="0" borderId="10" xfId="0" applyNumberFormat="1" applyBorder="1" applyAlignment="1">
      <alignment horizontal="center" vertical="center"/>
    </xf>
    <xf numFmtId="0" fontId="0" fillId="0" borderId="10" xfId="0" applyBorder="1" applyAlignment="1">
      <alignment horizontal="center" vertical="center" wrapText="1" shrinkToFit="1"/>
    </xf>
    <xf numFmtId="164" fontId="0" fillId="0" borderId="14" xfId="0" applyNumberFormat="1" applyBorder="1" applyAlignment="1">
      <alignment horizontal="center" vertical="center"/>
    </xf>
    <xf numFmtId="164" fontId="0" fillId="0" borderId="15" xfId="0" applyNumberFormat="1" applyBorder="1" applyAlignment="1">
      <alignment horizontal="center" vertical="center"/>
    </xf>
    <xf numFmtId="164" fontId="0" fillId="0" borderId="16" xfId="0" applyNumberFormat="1" applyBorder="1" applyAlignment="1">
      <alignment horizontal="center" vertical="center"/>
    </xf>
    <xf numFmtId="165" fontId="0" fillId="0" borderId="15" xfId="0" applyNumberFormat="1" applyBorder="1" applyAlignment="1">
      <alignment horizontal="center" vertical="center"/>
    </xf>
    <xf numFmtId="165" fontId="0" fillId="0" borderId="11"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18" xfId="0" applyNumberFormat="1" applyBorder="1" applyAlignment="1">
      <alignment horizontal="center" vertical="center"/>
    </xf>
    <xf numFmtId="164" fontId="0" fillId="0" borderId="19" xfId="0" applyNumberFormat="1" applyBorder="1" applyAlignment="1">
      <alignment horizontal="center" vertical="center"/>
    </xf>
    <xf numFmtId="165" fontId="0" fillId="0" borderId="12" xfId="0" applyNumberFormat="1" applyBorder="1" applyAlignment="1">
      <alignment horizontal="center" vertical="center"/>
    </xf>
    <xf numFmtId="0" fontId="0" fillId="0" borderId="20" xfId="0" applyBorder="1" applyAlignment="1">
      <alignment/>
    </xf>
    <xf numFmtId="0" fontId="0" fillId="0" borderId="21" xfId="0" applyBorder="1" applyAlignment="1">
      <alignment/>
    </xf>
    <xf numFmtId="0" fontId="0" fillId="0" borderId="22" xfId="0" applyFill="1" applyBorder="1" applyAlignment="1">
      <alignment/>
    </xf>
    <xf numFmtId="0" fontId="0" fillId="0" borderId="22" xfId="0" applyBorder="1" applyAlignment="1">
      <alignment/>
    </xf>
    <xf numFmtId="0" fontId="0" fillId="0" borderId="23" xfId="0" applyBorder="1" applyAlignment="1">
      <alignment horizontal="center" vertical="center"/>
    </xf>
    <xf numFmtId="0" fontId="0" fillId="0" borderId="24" xfId="0" applyBorder="1" applyAlignment="1">
      <alignment horizontal="center" vertical="center"/>
    </xf>
    <xf numFmtId="9" fontId="0" fillId="0" borderId="10" xfId="0" applyNumberFormat="1" applyBorder="1" applyAlignment="1">
      <alignment horizontal="center" vertical="center"/>
    </xf>
    <xf numFmtId="9" fontId="0" fillId="0" borderId="10" xfId="59" applyNumberFormat="1" applyFont="1" applyBorder="1" applyAlignment="1">
      <alignment horizontal="center" vertical="center"/>
    </xf>
    <xf numFmtId="0" fontId="0" fillId="0" borderId="10" xfId="0" applyBorder="1" applyAlignment="1">
      <alignment wrapText="1" shrinkToFit="1"/>
    </xf>
    <xf numFmtId="9" fontId="0" fillId="0" borderId="10" xfId="59" applyFont="1" applyBorder="1" applyAlignment="1">
      <alignment horizontal="center" vertical="center"/>
    </xf>
    <xf numFmtId="9" fontId="47" fillId="0" borderId="10" xfId="0" applyNumberFormat="1" applyFont="1" applyBorder="1" applyAlignment="1">
      <alignment horizontal="center" vertical="center"/>
    </xf>
    <xf numFmtId="2" fontId="7" fillId="0" borderId="10" xfId="0" applyNumberFormat="1" applyFont="1" applyBorder="1" applyAlignment="1">
      <alignment horizontal="center" vertical="center" wrapText="1" shrinkToFit="1"/>
    </xf>
    <xf numFmtId="0" fontId="7" fillId="0" borderId="10" xfId="0" applyFont="1" applyBorder="1" applyAlignment="1">
      <alignment/>
    </xf>
    <xf numFmtId="3" fontId="7" fillId="0" borderId="10" xfId="0" applyNumberFormat="1" applyFont="1" applyBorder="1" applyAlignment="1">
      <alignment horizontal="center" vertical="center"/>
    </xf>
    <xf numFmtId="165" fontId="7" fillId="0" borderId="10" xfId="0" applyNumberFormat="1" applyFont="1" applyBorder="1" applyAlignment="1">
      <alignment horizontal="center" vertical="center"/>
    </xf>
    <xf numFmtId="0" fontId="7" fillId="0" borderId="19" xfId="0" applyFont="1" applyBorder="1" applyAlignment="1">
      <alignment horizontal="center" vertical="center" wrapText="1" shrinkToFit="1"/>
    </xf>
    <xf numFmtId="0" fontId="7" fillId="0" borderId="16"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25" xfId="0" applyFont="1" applyBorder="1" applyAlignment="1">
      <alignment horizontal="center" vertical="center" wrapText="1" shrinkToFit="1"/>
    </xf>
    <xf numFmtId="0" fontId="7" fillId="0" borderId="26" xfId="0" applyFont="1" applyBorder="1" applyAlignment="1">
      <alignment/>
    </xf>
    <xf numFmtId="164" fontId="7" fillId="0" borderId="17" xfId="0" applyNumberFormat="1" applyFont="1" applyBorder="1" applyAlignment="1">
      <alignment horizontal="center" vertical="center"/>
    </xf>
    <xf numFmtId="164" fontId="7" fillId="0" borderId="14" xfId="0" applyNumberFormat="1" applyFont="1" applyBorder="1" applyAlignment="1">
      <alignment horizontal="center" vertical="center"/>
    </xf>
    <xf numFmtId="164" fontId="7" fillId="0" borderId="15" xfId="0" applyNumberFormat="1" applyFont="1" applyBorder="1" applyAlignment="1">
      <alignment horizontal="center" vertical="center"/>
    </xf>
    <xf numFmtId="164" fontId="7" fillId="0" borderId="27" xfId="0" applyNumberFormat="1" applyFont="1" applyBorder="1" applyAlignment="1">
      <alignment horizontal="center" vertical="center"/>
    </xf>
    <xf numFmtId="0" fontId="7" fillId="0" borderId="28" xfId="0" applyFont="1" applyBorder="1" applyAlignment="1">
      <alignment/>
    </xf>
    <xf numFmtId="164" fontId="7" fillId="0" borderId="18" xfId="0" applyNumberFormat="1" applyFont="1" applyBorder="1" applyAlignment="1">
      <alignment horizontal="center" vertical="center"/>
    </xf>
    <xf numFmtId="164" fontId="7" fillId="0" borderId="10" xfId="0" applyNumberFormat="1" applyFont="1" applyBorder="1" applyAlignment="1">
      <alignment horizontal="center" vertical="center"/>
    </xf>
    <xf numFmtId="164" fontId="7" fillId="0" borderId="11" xfId="0" applyNumberFormat="1" applyFont="1" applyBorder="1" applyAlignment="1">
      <alignment horizontal="center" vertical="center"/>
    </xf>
    <xf numFmtId="164" fontId="7" fillId="0" borderId="29" xfId="0" applyNumberFormat="1" applyFont="1" applyBorder="1" applyAlignment="1">
      <alignment horizontal="center" vertical="center"/>
    </xf>
    <xf numFmtId="0" fontId="7" fillId="0" borderId="30" xfId="0" applyFont="1" applyFill="1" applyBorder="1" applyAlignment="1">
      <alignment/>
    </xf>
    <xf numFmtId="164" fontId="7" fillId="0" borderId="23" xfId="0" applyNumberFormat="1" applyFont="1" applyBorder="1" applyAlignment="1">
      <alignment horizontal="center" vertical="center"/>
    </xf>
    <xf numFmtId="164" fontId="7" fillId="0" borderId="13" xfId="0" applyNumberFormat="1" applyFont="1" applyBorder="1" applyAlignment="1">
      <alignment horizontal="center" vertical="center"/>
    </xf>
    <xf numFmtId="164" fontId="7" fillId="0" borderId="24" xfId="0" applyNumberFormat="1" applyFont="1" applyBorder="1" applyAlignment="1">
      <alignment horizontal="center" vertical="center"/>
    </xf>
    <xf numFmtId="164" fontId="7" fillId="0" borderId="31" xfId="0" applyNumberFormat="1" applyFont="1" applyBorder="1" applyAlignment="1">
      <alignment horizontal="center" vertical="center"/>
    </xf>
    <xf numFmtId="0" fontId="7" fillId="0" borderId="20" xfId="0" applyFont="1" applyBorder="1" applyAlignment="1">
      <alignment/>
    </xf>
    <xf numFmtId="165" fontId="7" fillId="0" borderId="32" xfId="0" applyNumberFormat="1" applyFont="1" applyBorder="1" applyAlignment="1">
      <alignment horizontal="center" vertical="center"/>
    </xf>
    <xf numFmtId="165" fontId="7" fillId="0" borderId="15" xfId="0" applyNumberFormat="1" applyFont="1" applyBorder="1" applyAlignment="1">
      <alignment horizontal="center" vertical="center"/>
    </xf>
    <xf numFmtId="0" fontId="7" fillId="0" borderId="21" xfId="0" applyFont="1" applyBorder="1" applyAlignment="1">
      <alignment/>
    </xf>
    <xf numFmtId="165" fontId="7" fillId="0" borderId="33" xfId="0" applyNumberFormat="1" applyFont="1" applyBorder="1" applyAlignment="1">
      <alignment horizontal="center" vertical="center"/>
    </xf>
    <xf numFmtId="165" fontId="7" fillId="0" borderId="11" xfId="0" applyNumberFormat="1" applyFont="1" applyBorder="1" applyAlignment="1">
      <alignment horizontal="center" vertical="center"/>
    </xf>
    <xf numFmtId="0" fontId="7" fillId="0" borderId="22" xfId="0" applyFont="1" applyBorder="1" applyAlignment="1">
      <alignment/>
    </xf>
    <xf numFmtId="164" fontId="7" fillId="0" borderId="25" xfId="0" applyNumberFormat="1" applyFont="1" applyBorder="1" applyAlignment="1">
      <alignment horizontal="center" vertical="center"/>
    </xf>
    <xf numFmtId="164" fontId="7" fillId="0" borderId="16" xfId="0" applyNumberFormat="1" applyFont="1" applyBorder="1" applyAlignment="1">
      <alignment horizontal="center" vertical="center"/>
    </xf>
    <xf numFmtId="165" fontId="7" fillId="0" borderId="34" xfId="0" applyNumberFormat="1" applyFont="1" applyBorder="1" applyAlignment="1">
      <alignment horizontal="center" vertical="center"/>
    </xf>
    <xf numFmtId="164" fontId="7" fillId="0" borderId="19" xfId="0" applyNumberFormat="1" applyFont="1" applyBorder="1" applyAlignment="1">
      <alignment horizontal="center" vertical="center"/>
    </xf>
    <xf numFmtId="165" fontId="7" fillId="0" borderId="12" xfId="0" applyNumberFormat="1" applyFont="1" applyBorder="1" applyAlignment="1">
      <alignment horizontal="center" vertical="center"/>
    </xf>
    <xf numFmtId="164" fontId="0" fillId="33" borderId="10" xfId="0" applyNumberFormat="1" applyFill="1" applyBorder="1" applyAlignment="1">
      <alignment horizontal="center" vertical="center"/>
    </xf>
    <xf numFmtId="165" fontId="0" fillId="33" borderId="10" xfId="0" applyNumberFormat="1" applyFill="1" applyBorder="1" applyAlignment="1">
      <alignment horizontal="center" vertical="center"/>
    </xf>
    <xf numFmtId="3" fontId="0" fillId="33" borderId="10" xfId="0" applyNumberFormat="1" applyFill="1" applyBorder="1" applyAlignment="1">
      <alignment horizontal="center" vertical="center"/>
    </xf>
    <xf numFmtId="0" fontId="0" fillId="0" borderId="0" xfId="0" applyBorder="1" applyAlignment="1">
      <alignment/>
    </xf>
    <xf numFmtId="0" fontId="7" fillId="0" borderId="10" xfId="0" applyFont="1" applyBorder="1" applyAlignment="1">
      <alignment horizontal="center" vertical="center" wrapText="1" shrinkToFit="1"/>
    </xf>
    <xf numFmtId="0" fontId="7" fillId="0" borderId="10" xfId="0" applyFont="1" applyFill="1" applyBorder="1" applyAlignment="1">
      <alignment horizontal="center" vertical="center" wrapText="1" shrinkToFit="1"/>
    </xf>
    <xf numFmtId="166"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9" fontId="7" fillId="0" borderId="10" xfId="0" applyNumberFormat="1" applyFont="1" applyBorder="1" applyAlignment="1">
      <alignment horizontal="center" vertical="center"/>
    </xf>
    <xf numFmtId="9" fontId="28" fillId="0" borderId="10" xfId="0" applyNumberFormat="1" applyFont="1" applyBorder="1" applyAlignment="1">
      <alignment horizontal="center" vertical="center"/>
    </xf>
    <xf numFmtId="0" fontId="45" fillId="0" borderId="0" xfId="0" applyFont="1" applyAlignment="1">
      <alignment/>
    </xf>
    <xf numFmtId="0" fontId="45" fillId="0" borderId="0" xfId="0" applyFont="1" applyBorder="1" applyAlignment="1">
      <alignment/>
    </xf>
    <xf numFmtId="9" fontId="0" fillId="0" borderId="10" xfId="0" applyNumberFormat="1" applyFont="1" applyBorder="1" applyAlignment="1">
      <alignment horizontal="center" vertical="center"/>
    </xf>
    <xf numFmtId="0" fontId="45" fillId="0" borderId="0" xfId="0" applyFont="1" applyAlignment="1">
      <alignment horizontal="left" vertical="center" wrapText="1" shrinkToFit="1"/>
    </xf>
    <xf numFmtId="0" fontId="0" fillId="0" borderId="0" xfId="0" applyAlignment="1">
      <alignment horizontal="left" vertical="center" wrapText="1" shrinkToFit="1"/>
    </xf>
    <xf numFmtId="0" fontId="7" fillId="0" borderId="10" xfId="0" applyFont="1" applyBorder="1" applyAlignment="1">
      <alignment horizontal="center" vertical="center"/>
    </xf>
    <xf numFmtId="3" fontId="7" fillId="0" borderId="10" xfId="0" applyNumberFormat="1" applyFont="1" applyBorder="1" applyAlignment="1">
      <alignment horizontal="center" vertical="center"/>
    </xf>
    <xf numFmtId="0" fontId="7" fillId="0" borderId="35"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7" fillId="0" borderId="38" xfId="0" applyFont="1" applyBorder="1" applyAlignment="1">
      <alignment horizontal="center"/>
    </xf>
    <xf numFmtId="0" fontId="7" fillId="0" borderId="26" xfId="0" applyFont="1" applyBorder="1" applyAlignment="1">
      <alignment horizontal="center"/>
    </xf>
    <xf numFmtId="0" fontId="7" fillId="0" borderId="39" xfId="0" applyFont="1" applyBorder="1" applyAlignment="1">
      <alignment horizontal="center"/>
    </xf>
    <xf numFmtId="0" fontId="7" fillId="0" borderId="40" xfId="0" applyFont="1" applyBorder="1" applyAlignment="1">
      <alignment horizontal="center"/>
    </xf>
    <xf numFmtId="0" fontId="0" fillId="0" borderId="20" xfId="0" applyBorder="1" applyAlignment="1">
      <alignment horizontal="center" vertical="center"/>
    </xf>
    <xf numFmtId="0" fontId="0" fillId="0" borderId="41"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xf>
    <xf numFmtId="0" fontId="0" fillId="0" borderId="29" xfId="0" applyBorder="1" applyAlignment="1">
      <alignment horizontal="center"/>
    </xf>
    <xf numFmtId="0" fontId="0" fillId="0" borderId="10" xfId="0" applyBorder="1" applyAlignment="1">
      <alignment horizontal="left" vertical="center"/>
    </xf>
    <xf numFmtId="0" fontId="0" fillId="0" borderId="10" xfId="0" applyBorder="1" applyAlignment="1">
      <alignment horizontal="center" vertical="center"/>
    </xf>
    <xf numFmtId="0" fontId="7" fillId="0" borderId="0" xfId="0" applyFont="1" applyAlignment="1">
      <alignment horizontal="left" vertical="center" wrapText="1" shrinkToFit="1"/>
    </xf>
    <xf numFmtId="0" fontId="7" fillId="0" borderId="10" xfId="0" applyFont="1" applyBorder="1" applyAlignment="1">
      <alignment horizontal="center" vertical="center" wrapText="1" shrinkToFit="1"/>
    </xf>
    <xf numFmtId="0" fontId="7" fillId="0" borderId="33" xfId="0" applyFont="1" applyBorder="1" applyAlignment="1">
      <alignment horizontal="center" vertical="center" wrapText="1" shrinkToFit="1"/>
    </xf>
    <xf numFmtId="0" fontId="7" fillId="0" borderId="29" xfId="0" applyFont="1" applyBorder="1" applyAlignment="1">
      <alignment horizontal="center" vertical="center" wrapText="1" shrinkToFit="1"/>
    </xf>
    <xf numFmtId="0" fontId="7" fillId="0" borderId="10" xfId="0" applyFont="1" applyBorder="1" applyAlignment="1">
      <alignment horizontal="center"/>
    </xf>
    <xf numFmtId="0" fontId="0" fillId="0" borderId="42" xfId="0" applyBorder="1" applyAlignment="1">
      <alignment horizontal="center" vertical="center" wrapText="1" shrinkToFit="1"/>
    </xf>
    <xf numFmtId="0" fontId="0" fillId="0" borderId="43" xfId="0" applyBorder="1" applyAlignment="1">
      <alignment horizontal="center" vertical="center" wrapText="1" shrinkToFit="1"/>
    </xf>
    <xf numFmtId="0" fontId="0" fillId="0" borderId="31" xfId="0" applyBorder="1" applyAlignment="1">
      <alignment horizontal="center" vertical="center" wrapText="1" shrinkToFit="1"/>
    </xf>
    <xf numFmtId="0" fontId="0" fillId="0" borderId="44"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45" xfId="0" applyBorder="1" applyAlignment="1">
      <alignment horizontal="center" vertical="center" wrapText="1" shrinkToFit="1"/>
    </xf>
    <xf numFmtId="0" fontId="0" fillId="0" borderId="46" xfId="0" applyBorder="1" applyAlignment="1">
      <alignment horizontal="center" vertical="center" wrapText="1" shrinkToFit="1"/>
    </xf>
    <xf numFmtId="0" fontId="0" fillId="0" borderId="47" xfId="0" applyBorder="1" applyAlignment="1">
      <alignment horizontal="center" vertical="center" wrapText="1" shrinkToFit="1"/>
    </xf>
    <xf numFmtId="0" fontId="0" fillId="0" borderId="48"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33" xfId="0" applyBorder="1" applyAlignment="1">
      <alignment horizontal="center" vertical="center"/>
    </xf>
    <xf numFmtId="0" fontId="0" fillId="0" borderId="49" xfId="0" applyBorder="1" applyAlignment="1">
      <alignment horizontal="center" vertical="center"/>
    </xf>
    <xf numFmtId="0" fontId="0" fillId="0" borderId="29" xfId="0" applyBorder="1" applyAlignment="1">
      <alignment horizontal="center" vertical="center"/>
    </xf>
    <xf numFmtId="0" fontId="0" fillId="0" borderId="13" xfId="0" applyBorder="1" applyAlignment="1">
      <alignment horizontal="center" vertical="center" wrapText="1" shrinkToFit="1"/>
    </xf>
    <xf numFmtId="0" fontId="0" fillId="0" borderId="50" xfId="0" applyBorder="1" applyAlignment="1">
      <alignment horizontal="center" vertical="center" wrapText="1" shrinkToFit="1"/>
    </xf>
    <xf numFmtId="165" fontId="0" fillId="33" borderId="0" xfId="0" applyNumberFormat="1" applyFill="1" applyBorder="1" applyAlignment="1">
      <alignment horizontal="left" vertical="center" wrapText="1" shrinkToFit="1"/>
    </xf>
    <xf numFmtId="0" fontId="0" fillId="0" borderId="0" xfId="0" applyBorder="1" applyAlignment="1">
      <alignment horizontal="left" vertical="center" wrapText="1" shrinkToFit="1"/>
    </xf>
    <xf numFmtId="0" fontId="0" fillId="0" borderId="0" xfId="0" applyAlignment="1">
      <alignment wrapText="1"/>
    </xf>
    <xf numFmtId="0" fontId="0" fillId="0" borderId="13" xfId="0" applyBorder="1" applyAlignment="1">
      <alignment horizontal="center" vertical="center"/>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Financier" xfId="44"/>
    <cellStyle name="Financier0" xfId="45"/>
    <cellStyle name="Insatisfaisant" xfId="46"/>
    <cellStyle name="Hyperlink" xfId="47"/>
    <cellStyle name="Followed Hyperlink" xfId="48"/>
    <cellStyle name="Comma" xfId="49"/>
    <cellStyle name="Comma [0]" xfId="50"/>
    <cellStyle name="Currency" xfId="51"/>
    <cellStyle name="Currency [0]" xfId="52"/>
    <cellStyle name="Monétaire0" xfId="53"/>
    <cellStyle name="Neutre" xfId="54"/>
    <cellStyle name="Normal 2" xfId="55"/>
    <cellStyle name="Normal 2 2" xfId="56"/>
    <cellStyle name="Normal 3" xfId="57"/>
    <cellStyle name="Normal 4" xfId="58"/>
    <cellStyle name="Percent" xfId="59"/>
    <cellStyle name="Pourcentage 2"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J13"/>
  <sheetViews>
    <sheetView zoomScalePageLayoutView="0" workbookViewId="0" topLeftCell="A1">
      <selection activeCell="E19" sqref="E19"/>
    </sheetView>
  </sheetViews>
  <sheetFormatPr defaultColWidth="11.421875" defaultRowHeight="15"/>
  <cols>
    <col min="2" max="2" width="24.8515625" style="0" customWidth="1"/>
  </cols>
  <sheetData>
    <row r="1" spans="2:9" ht="15">
      <c r="B1" s="98" t="s">
        <v>211</v>
      </c>
      <c r="C1" s="99"/>
      <c r="D1" s="99"/>
      <c r="E1" s="99"/>
      <c r="F1" s="99"/>
      <c r="G1" s="99"/>
      <c r="H1" s="99"/>
      <c r="I1" s="99"/>
    </row>
    <row r="3" spans="3:10" ht="15">
      <c r="C3" s="3">
        <v>2005</v>
      </c>
      <c r="D3">
        <v>2006</v>
      </c>
      <c r="E3">
        <v>2007</v>
      </c>
      <c r="F3" s="3">
        <v>2008</v>
      </c>
      <c r="G3" s="3">
        <v>2009</v>
      </c>
      <c r="H3" s="3">
        <v>2010</v>
      </c>
      <c r="I3" s="3">
        <v>2011</v>
      </c>
      <c r="J3" s="3">
        <v>2012</v>
      </c>
    </row>
    <row r="4" spans="2:10" ht="15">
      <c r="B4" t="s">
        <v>0</v>
      </c>
      <c r="C4" s="1">
        <v>1771978.364</v>
      </c>
      <c r="D4" s="1">
        <v>1853266.607</v>
      </c>
      <c r="E4" s="1">
        <v>1945669.642</v>
      </c>
      <c r="F4" s="1">
        <v>1995849.764</v>
      </c>
      <c r="G4" s="1">
        <v>1939017</v>
      </c>
      <c r="H4" s="1">
        <v>1998481.0000000002</v>
      </c>
      <c r="I4" s="1">
        <v>2059283.9999999995</v>
      </c>
      <c r="J4" s="1">
        <v>2086929</v>
      </c>
    </row>
    <row r="5" spans="2:10" ht="15">
      <c r="B5" t="s">
        <v>1</v>
      </c>
      <c r="C5">
        <v>24.733482181791086</v>
      </c>
      <c r="D5">
        <v>24.106185390314646</v>
      </c>
      <c r="E5">
        <v>24.27353621470377</v>
      </c>
      <c r="F5">
        <v>23.1590000353673</v>
      </c>
      <c r="G5">
        <v>21.799580216917196</v>
      </c>
      <c r="H5">
        <v>22.017708931976784</v>
      </c>
      <c r="I5">
        <v>22.697026914365185</v>
      </c>
      <c r="J5">
        <v>21.704598015623304</v>
      </c>
    </row>
    <row r="7" spans="2:10" ht="15">
      <c r="B7" s="3"/>
      <c r="D7" s="3">
        <v>2006</v>
      </c>
      <c r="E7" s="3">
        <v>2007</v>
      </c>
      <c r="F7" s="3">
        <v>2008</v>
      </c>
      <c r="G7" s="3">
        <v>2009</v>
      </c>
      <c r="H7" s="3">
        <v>2010</v>
      </c>
      <c r="I7" s="3">
        <v>2011</v>
      </c>
      <c r="J7" s="3">
        <v>2012</v>
      </c>
    </row>
    <row r="8" spans="2:10" ht="15">
      <c r="B8" s="3" t="s">
        <v>0</v>
      </c>
      <c r="D8" s="5">
        <f aca="true" t="shared" si="0" ref="D8:J9">(D4-C4)/C4</f>
        <v>0.045874286419898984</v>
      </c>
      <c r="E8" s="5">
        <f t="shared" si="0"/>
        <v>0.04985954781194626</v>
      </c>
      <c r="F8" s="5">
        <f t="shared" si="0"/>
        <v>0.02579066914382168</v>
      </c>
      <c r="G8" s="5">
        <f t="shared" si="0"/>
        <v>-0.028475471964431873</v>
      </c>
      <c r="H8" s="5">
        <f t="shared" si="0"/>
        <v>0.030667085435558447</v>
      </c>
      <c r="I8" s="5">
        <f t="shared" si="0"/>
        <v>0.03042460748938784</v>
      </c>
      <c r="J8" s="5">
        <f t="shared" si="0"/>
        <v>0.013424568927841168</v>
      </c>
    </row>
    <row r="9" spans="2:10" ht="15">
      <c r="B9" s="3" t="s">
        <v>230</v>
      </c>
      <c r="D9" s="5">
        <f t="shared" si="0"/>
        <v>-0.025362251334680987</v>
      </c>
      <c r="E9" s="5">
        <f t="shared" si="0"/>
        <v>0.006942235848578633</v>
      </c>
      <c r="F9" s="5">
        <f t="shared" si="0"/>
        <v>-0.04591569063024852</v>
      </c>
      <c r="G9" s="5">
        <f t="shared" si="0"/>
        <v>-0.05869941778030413</v>
      </c>
      <c r="H9" s="5">
        <f t="shared" si="0"/>
        <v>0.010006097038983962</v>
      </c>
      <c r="I9" s="5">
        <f t="shared" si="0"/>
        <v>0.03085325473631878</v>
      </c>
      <c r="J9" s="5">
        <f t="shared" si="0"/>
        <v>-0.04372506154600198</v>
      </c>
    </row>
    <row r="12" spans="2:7" ht="15">
      <c r="B12" s="3" t="s">
        <v>231</v>
      </c>
      <c r="C12" s="3"/>
      <c r="D12" s="3"/>
      <c r="E12" s="3"/>
      <c r="F12" s="3"/>
      <c r="G12" s="3"/>
    </row>
    <row r="13" spans="2:7" ht="15">
      <c r="B13" s="3" t="s">
        <v>232</v>
      </c>
      <c r="C13" s="3"/>
      <c r="D13" s="3"/>
      <c r="E13" s="3"/>
      <c r="F13" s="3"/>
      <c r="G13" s="3"/>
    </row>
  </sheetData>
  <sheetProtection/>
  <mergeCells count="1">
    <mergeCell ref="B1:I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F20"/>
  <sheetViews>
    <sheetView tabSelected="1" zoomScalePageLayoutView="0" workbookViewId="0" topLeftCell="A1">
      <selection activeCell="B1" sqref="B1:F1"/>
    </sheetView>
  </sheetViews>
  <sheetFormatPr defaultColWidth="11.421875" defaultRowHeight="15"/>
  <cols>
    <col min="1" max="1" width="3.140625" style="0" customWidth="1"/>
    <col min="2" max="2" width="48.421875" style="0" customWidth="1"/>
    <col min="4" max="4" width="14.7109375" style="0" customWidth="1"/>
    <col min="6" max="6" width="15.57421875" style="0" customWidth="1"/>
  </cols>
  <sheetData>
    <row r="1" spans="2:6" ht="15">
      <c r="B1" s="98" t="s">
        <v>236</v>
      </c>
      <c r="C1" s="99"/>
      <c r="D1" s="99"/>
      <c r="E1" s="99"/>
      <c r="F1" s="99"/>
    </row>
    <row r="2" spans="2:6" s="3" customFormat="1" ht="15">
      <c r="B2" s="100" t="s">
        <v>7</v>
      </c>
      <c r="C2" s="100">
        <v>2011</v>
      </c>
      <c r="D2" s="100"/>
      <c r="E2" s="100">
        <v>2012</v>
      </c>
      <c r="F2" s="100"/>
    </row>
    <row r="3" spans="2:6" s="3" customFormat="1" ht="30">
      <c r="B3" s="100"/>
      <c r="C3" s="50" t="s">
        <v>166</v>
      </c>
      <c r="D3" s="50" t="s">
        <v>167</v>
      </c>
      <c r="E3" s="50" t="s">
        <v>166</v>
      </c>
      <c r="F3" s="50" t="s">
        <v>167</v>
      </c>
    </row>
    <row r="4" spans="2:6" ht="15">
      <c r="B4" s="51" t="s">
        <v>2</v>
      </c>
      <c r="C4" s="52">
        <v>99700</v>
      </c>
      <c r="D4" s="52">
        <v>707300</v>
      </c>
      <c r="E4" s="52">
        <v>90100</v>
      </c>
      <c r="F4" s="52">
        <v>676700</v>
      </c>
    </row>
    <row r="5" spans="2:6" ht="15">
      <c r="B5" s="51" t="s">
        <v>190</v>
      </c>
      <c r="C5" s="53"/>
      <c r="D5" s="53">
        <v>23.014194555315687</v>
      </c>
      <c r="E5" s="53"/>
      <c r="F5" s="53">
        <v>21.93887666514438</v>
      </c>
    </row>
    <row r="6" spans="2:6" ht="15">
      <c r="B6" s="51" t="s">
        <v>191</v>
      </c>
      <c r="C6" s="53">
        <v>8.936058963710773</v>
      </c>
      <c r="D6" s="53">
        <v>6.4908204534274985</v>
      </c>
      <c r="E6" s="53">
        <v>9.471870135645986</v>
      </c>
      <c r="F6" s="53">
        <v>6.672235749960009</v>
      </c>
    </row>
    <row r="7" spans="2:6" ht="15">
      <c r="B7" s="51" t="s">
        <v>192</v>
      </c>
      <c r="C7" s="53">
        <v>14.103859570158658</v>
      </c>
      <c r="D7" s="53">
        <v>10.231676421769896</v>
      </c>
      <c r="E7" s="53">
        <v>13.614273975818758</v>
      </c>
      <c r="F7" s="53">
        <v>10.181029124489433</v>
      </c>
    </row>
    <row r="8" spans="2:6" ht="15">
      <c r="B8" s="51" t="s">
        <v>4</v>
      </c>
      <c r="C8" s="53"/>
      <c r="D8" s="53">
        <v>15.28418104046306</v>
      </c>
      <c r="E8" s="53"/>
      <c r="F8" s="53">
        <v>14.90312860926733</v>
      </c>
    </row>
    <row r="9" spans="2:6" ht="15">
      <c r="B9" s="51" t="s">
        <v>5</v>
      </c>
      <c r="C9" s="52">
        <v>403</v>
      </c>
      <c r="D9" s="52">
        <v>589</v>
      </c>
      <c r="E9" s="52">
        <v>343</v>
      </c>
      <c r="F9" s="52">
        <v>604</v>
      </c>
    </row>
    <row r="10" spans="2:6" ht="15">
      <c r="B10" s="51" t="s">
        <v>6</v>
      </c>
      <c r="C10" s="101">
        <v>30651</v>
      </c>
      <c r="D10" s="101"/>
      <c r="E10" s="101">
        <v>30774</v>
      </c>
      <c r="F10" s="101"/>
    </row>
    <row r="13" spans="2:6" ht="67.5" customHeight="1">
      <c r="B13" s="99" t="s">
        <v>220</v>
      </c>
      <c r="C13" s="99"/>
      <c r="D13" s="99"/>
      <c r="E13" s="99"/>
      <c r="F13" s="99"/>
    </row>
    <row r="14" spans="2:6" ht="15">
      <c r="B14" s="3" t="s">
        <v>221</v>
      </c>
      <c r="C14" s="11"/>
      <c r="D14" s="8"/>
      <c r="E14" s="12"/>
      <c r="F14" s="7"/>
    </row>
    <row r="15" ht="15" customHeight="1">
      <c r="B15" s="3" t="s">
        <v>165</v>
      </c>
    </row>
    <row r="16" spans="3:6" ht="15">
      <c r="C16" s="10"/>
      <c r="D16" s="6"/>
      <c r="E16" s="10"/>
      <c r="F16" s="9"/>
    </row>
    <row r="17" spans="3:6" ht="15">
      <c r="C17" s="10"/>
      <c r="D17" s="10"/>
      <c r="E17" s="10"/>
      <c r="F17" s="10"/>
    </row>
    <row r="18" spans="3:6" ht="15">
      <c r="C18" s="3"/>
      <c r="D18" s="2"/>
      <c r="F18" s="2"/>
    </row>
    <row r="20" ht="15">
      <c r="E20" s="22"/>
    </row>
  </sheetData>
  <sheetProtection/>
  <mergeCells count="7">
    <mergeCell ref="B1:F1"/>
    <mergeCell ref="B13:F13"/>
    <mergeCell ref="B2:B3"/>
    <mergeCell ref="C10:D10"/>
    <mergeCell ref="C2:D2"/>
    <mergeCell ref="E2:F2"/>
    <mergeCell ref="E10:F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48"/>
  <sheetViews>
    <sheetView zoomScalePageLayoutView="0" workbookViewId="0" topLeftCell="A1">
      <selection activeCell="B14" sqref="B14"/>
    </sheetView>
  </sheetViews>
  <sheetFormatPr defaultColWidth="11.421875" defaultRowHeight="15"/>
  <cols>
    <col min="1" max="1" width="4.421875" style="3" customWidth="1"/>
    <col min="2" max="2" width="46.8515625" style="0" customWidth="1"/>
    <col min="3" max="3" width="8.7109375" style="0" customWidth="1"/>
    <col min="4" max="4" width="14.00390625" style="0" customWidth="1"/>
    <col min="5" max="5" width="9.7109375" style="0" customWidth="1"/>
    <col min="6" max="6" width="8.7109375" style="0" customWidth="1"/>
    <col min="7" max="7" width="9.57421875" style="3" customWidth="1"/>
    <col min="8" max="8" width="8.7109375" style="0" customWidth="1"/>
    <col min="9" max="9" width="14.8515625" style="0" customWidth="1"/>
    <col min="10" max="10" width="9.421875" style="0" customWidth="1"/>
    <col min="11" max="11" width="8.7109375" style="0" customWidth="1"/>
    <col min="12" max="12" width="9.57421875" style="3" customWidth="1"/>
    <col min="13" max="27" width="8.7109375" style="0" customWidth="1"/>
  </cols>
  <sheetData>
    <row r="1" spans="2:7" ht="15.75" thickBot="1">
      <c r="B1" s="95" t="s">
        <v>212</v>
      </c>
      <c r="C1" s="95"/>
      <c r="D1" s="95"/>
      <c r="E1" s="95"/>
      <c r="F1" s="95"/>
      <c r="G1" s="95"/>
    </row>
    <row r="2" spans="2:12" s="3" customFormat="1" ht="15">
      <c r="B2" s="102"/>
      <c r="C2" s="106" t="s">
        <v>167</v>
      </c>
      <c r="D2" s="107"/>
      <c r="E2" s="107"/>
      <c r="F2" s="107"/>
      <c r="G2" s="108"/>
      <c r="H2" s="104" t="s">
        <v>166</v>
      </c>
      <c r="I2" s="104"/>
      <c r="J2" s="104"/>
      <c r="K2" s="104"/>
      <c r="L2" s="105"/>
    </row>
    <row r="3" spans="2:12" ht="31.5" customHeight="1" thickBot="1">
      <c r="B3" s="103"/>
      <c r="C3" s="54" t="s">
        <v>91</v>
      </c>
      <c r="D3" s="55" t="s">
        <v>92</v>
      </c>
      <c r="E3" s="55" t="s">
        <v>10</v>
      </c>
      <c r="F3" s="55" t="s">
        <v>11</v>
      </c>
      <c r="G3" s="56" t="s">
        <v>168</v>
      </c>
      <c r="H3" s="57" t="s">
        <v>91</v>
      </c>
      <c r="I3" s="55" t="s">
        <v>92</v>
      </c>
      <c r="J3" s="55" t="s">
        <v>10</v>
      </c>
      <c r="K3" s="55" t="s">
        <v>11</v>
      </c>
      <c r="L3" s="56" t="s">
        <v>168</v>
      </c>
    </row>
    <row r="4" spans="2:12" ht="15">
      <c r="B4" s="58" t="s">
        <v>93</v>
      </c>
      <c r="C4" s="59">
        <v>2.2296152707020593</v>
      </c>
      <c r="D4" s="60">
        <v>10.027940708656605</v>
      </c>
      <c r="E4" s="60">
        <v>25.156823691464368</v>
      </c>
      <c r="F4" s="60">
        <v>62.58562032917696</v>
      </c>
      <c r="G4" s="61">
        <v>100</v>
      </c>
      <c r="H4" s="62">
        <v>5.869323202993194</v>
      </c>
      <c r="I4" s="60">
        <v>15.84740218751076</v>
      </c>
      <c r="J4" s="60">
        <v>39.35223973097979</v>
      </c>
      <c r="K4" s="60">
        <v>38.93103487851626</v>
      </c>
      <c r="L4" s="61">
        <v>100</v>
      </c>
    </row>
    <row r="5" spans="2:12" ht="15">
      <c r="B5" s="63" t="s">
        <v>94</v>
      </c>
      <c r="C5" s="64">
        <v>9.734513274336283</v>
      </c>
      <c r="D5" s="65">
        <v>11.327433628318584</v>
      </c>
      <c r="E5" s="65">
        <v>12.920353982300886</v>
      </c>
      <c r="F5" s="65">
        <v>66.01769911504425</v>
      </c>
      <c r="G5" s="66">
        <v>100</v>
      </c>
      <c r="H5" s="67">
        <v>9.375</v>
      </c>
      <c r="I5" s="65">
        <v>13.750000000000002</v>
      </c>
      <c r="J5" s="65">
        <v>23.75</v>
      </c>
      <c r="K5" s="65">
        <v>53.125</v>
      </c>
      <c r="L5" s="66">
        <v>100</v>
      </c>
    </row>
    <row r="6" spans="2:12" ht="15.75" thickBot="1">
      <c r="B6" s="68" t="s">
        <v>8</v>
      </c>
      <c r="C6" s="69">
        <v>19.473937806505244</v>
      </c>
      <c r="D6" s="70">
        <v>18.390967244681345</v>
      </c>
      <c r="E6" s="70">
        <v>30.442962453330267</v>
      </c>
      <c r="F6" s="70">
        <v>31.692132495483143</v>
      </c>
      <c r="G6" s="71">
        <v>100</v>
      </c>
      <c r="H6" s="72">
        <v>19.473937806505244</v>
      </c>
      <c r="I6" s="70">
        <v>18.390967244681345</v>
      </c>
      <c r="J6" s="70">
        <v>30.442962453330267</v>
      </c>
      <c r="K6" s="70">
        <v>31.692132495483143</v>
      </c>
      <c r="L6" s="71">
        <v>100</v>
      </c>
    </row>
    <row r="7" spans="2:12" ht="15">
      <c r="B7" s="73" t="s">
        <v>190</v>
      </c>
      <c r="C7" s="62">
        <v>2.484862103472903</v>
      </c>
      <c r="D7" s="60">
        <v>11.834048036748465</v>
      </c>
      <c r="E7" s="60">
        <v>17.934737942748797</v>
      </c>
      <c r="F7" s="60">
        <v>42.85971111664238</v>
      </c>
      <c r="G7" s="74">
        <v>21.75310965105873</v>
      </c>
      <c r="H7" s="59"/>
      <c r="I7" s="60"/>
      <c r="J7" s="60"/>
      <c r="K7" s="60"/>
      <c r="L7" s="75"/>
    </row>
    <row r="8" spans="2:12" ht="15">
      <c r="B8" s="76" t="s">
        <v>191</v>
      </c>
      <c r="C8" s="67">
        <v>7.049479898791117</v>
      </c>
      <c r="D8" s="65">
        <v>8.1994624328041</v>
      </c>
      <c r="E8" s="65">
        <v>6.260317064814526</v>
      </c>
      <c r="F8" s="65">
        <v>6.083148464377463</v>
      </c>
      <c r="G8" s="77">
        <v>6.352397823017787</v>
      </c>
      <c r="H8" s="64">
        <v>10.422369964802503</v>
      </c>
      <c r="I8" s="65">
        <v>11.247103128621088</v>
      </c>
      <c r="J8" s="65">
        <v>8.685254316378908</v>
      </c>
      <c r="K8" s="65">
        <v>8.81754665251614</v>
      </c>
      <c r="L8" s="78">
        <v>9.24448831097288</v>
      </c>
    </row>
    <row r="9" spans="2:12" ht="15">
      <c r="B9" s="51" t="s">
        <v>192</v>
      </c>
      <c r="C9" s="67">
        <v>13.569292123629113</v>
      </c>
      <c r="D9" s="65">
        <v>10.069563560129598</v>
      </c>
      <c r="E9" s="65">
        <v>9.188955223880598</v>
      </c>
      <c r="F9" s="65">
        <v>10.570446593949372</v>
      </c>
      <c r="G9" s="77">
        <v>10.239035195668226</v>
      </c>
      <c r="H9" s="64">
        <v>13.810506566604127</v>
      </c>
      <c r="I9" s="65">
        <v>12.115904700579524</v>
      </c>
      <c r="J9" s="65">
        <v>11.724983210208194</v>
      </c>
      <c r="K9" s="65">
        <v>16.247408893346705</v>
      </c>
      <c r="L9" s="78">
        <v>13.617628801986344</v>
      </c>
    </row>
    <row r="10" spans="2:12" ht="15.75" thickBot="1">
      <c r="B10" s="79" t="s">
        <v>4</v>
      </c>
      <c r="C10" s="80">
        <v>2.376930926923405</v>
      </c>
      <c r="D10" s="81">
        <v>9.770782723177977</v>
      </c>
      <c r="E10" s="81">
        <v>10.317096672220442</v>
      </c>
      <c r="F10" s="81">
        <v>27.55947827431835</v>
      </c>
      <c r="G10" s="82">
        <v>14.148750005325576</v>
      </c>
      <c r="H10" s="83"/>
      <c r="I10" s="81"/>
      <c r="J10" s="81"/>
      <c r="K10" s="81"/>
      <c r="L10" s="84"/>
    </row>
    <row r="13" spans="2:6" ht="54" customHeight="1">
      <c r="B13" s="99" t="s">
        <v>222</v>
      </c>
      <c r="C13" s="99"/>
      <c r="D13" s="99"/>
      <c r="E13" s="99"/>
      <c r="F13" s="99"/>
    </row>
    <row r="14" spans="2:9" ht="15">
      <c r="B14" s="3" t="s">
        <v>223</v>
      </c>
      <c r="E14" s="15"/>
      <c r="F14" s="15"/>
      <c r="G14" s="15"/>
      <c r="H14" s="15"/>
      <c r="I14" s="15"/>
    </row>
    <row r="15" spans="2:9" ht="18.75" customHeight="1">
      <c r="B15" s="3" t="s">
        <v>170</v>
      </c>
      <c r="G15" s="15"/>
      <c r="H15" s="15"/>
      <c r="I15" s="15"/>
    </row>
    <row r="16" spans="10:13" ht="15">
      <c r="J16" s="15"/>
      <c r="K16" s="15"/>
      <c r="L16" s="15"/>
      <c r="M16" s="15"/>
    </row>
    <row r="17" spans="10:13" ht="15">
      <c r="J17" s="15"/>
      <c r="K17" s="15"/>
      <c r="L17" s="15"/>
      <c r="M17" s="15"/>
    </row>
    <row r="18" spans="4:13" ht="15">
      <c r="D18" s="3"/>
      <c r="E18" s="3"/>
      <c r="F18" s="3"/>
      <c r="J18" s="15"/>
      <c r="K18" s="15"/>
      <c r="L18" s="15"/>
      <c r="M18" s="15"/>
    </row>
    <row r="19" spans="10:13" s="3" customFormat="1" ht="15">
      <c r="J19" s="15"/>
      <c r="K19" s="15"/>
      <c r="L19" s="15"/>
      <c r="M19" s="15"/>
    </row>
    <row r="20" spans="10:13" ht="15">
      <c r="J20" s="15"/>
      <c r="K20" s="15"/>
      <c r="L20" s="15"/>
      <c r="M20" s="15"/>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sheetData>
  <sheetProtection/>
  <mergeCells count="4">
    <mergeCell ref="B2:B3"/>
    <mergeCell ref="H2:L2"/>
    <mergeCell ref="C2:G2"/>
    <mergeCell ref="B13:F1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H15"/>
  <sheetViews>
    <sheetView zoomScalePageLayoutView="0" workbookViewId="0" topLeftCell="A1">
      <selection activeCell="B13" sqref="B13:F13"/>
    </sheetView>
  </sheetViews>
  <sheetFormatPr defaultColWidth="11.421875" defaultRowHeight="15"/>
  <cols>
    <col min="2" max="2" width="47.8515625" style="0" customWidth="1"/>
  </cols>
  <sheetData>
    <row r="1" spans="2:6" ht="15.75" thickBot="1">
      <c r="B1" s="98" t="s">
        <v>213</v>
      </c>
      <c r="C1" s="99"/>
      <c r="D1" s="99"/>
      <c r="E1" s="99"/>
      <c r="F1" s="99"/>
    </row>
    <row r="2" spans="2:8" ht="15">
      <c r="B2" s="109"/>
      <c r="C2" s="111" t="s">
        <v>167</v>
      </c>
      <c r="D2" s="112"/>
      <c r="E2" s="113"/>
      <c r="F2" s="111" t="s">
        <v>166</v>
      </c>
      <c r="G2" s="112"/>
      <c r="H2" s="113"/>
    </row>
    <row r="3" spans="2:8" ht="15.75" thickBot="1">
      <c r="B3" s="110"/>
      <c r="C3" s="43" t="s">
        <v>89</v>
      </c>
      <c r="D3" s="26" t="s">
        <v>90</v>
      </c>
      <c r="E3" s="44" t="s">
        <v>168</v>
      </c>
      <c r="F3" s="43" t="s">
        <v>89</v>
      </c>
      <c r="G3" s="26" t="s">
        <v>90</v>
      </c>
      <c r="H3" s="44" t="s">
        <v>168</v>
      </c>
    </row>
    <row r="4" spans="2:8" ht="15">
      <c r="B4" s="39" t="s">
        <v>93</v>
      </c>
      <c r="C4" s="35">
        <v>68.17535502905994</v>
      </c>
      <c r="D4" s="30">
        <v>31.824644970940046</v>
      </c>
      <c r="E4" s="31">
        <v>100</v>
      </c>
      <c r="F4" s="35">
        <v>48.22659550811652</v>
      </c>
      <c r="G4" s="30">
        <v>51.77340449188348</v>
      </c>
      <c r="H4" s="31">
        <v>100</v>
      </c>
    </row>
    <row r="5" spans="2:8" ht="15">
      <c r="B5" s="40" t="s">
        <v>94</v>
      </c>
      <c r="C5" s="36">
        <v>92.19269102990033</v>
      </c>
      <c r="D5" s="19">
        <v>7.807308970099667</v>
      </c>
      <c r="E5" s="24">
        <v>100</v>
      </c>
      <c r="F5" s="36">
        <v>83.38192419825073</v>
      </c>
      <c r="G5" s="19">
        <v>16.61807580174927</v>
      </c>
      <c r="H5" s="24">
        <v>100</v>
      </c>
    </row>
    <row r="6" spans="2:8" ht="15.75" thickBot="1">
      <c r="B6" s="41" t="s">
        <v>8</v>
      </c>
      <c r="C6" s="37">
        <v>58.8647129973842</v>
      </c>
      <c r="D6" s="32">
        <v>41.13528700261579</v>
      </c>
      <c r="E6" s="25">
        <v>100</v>
      </c>
      <c r="F6" s="37">
        <v>58.8647129973842</v>
      </c>
      <c r="G6" s="32">
        <v>41.13528700261579</v>
      </c>
      <c r="H6" s="25">
        <v>100</v>
      </c>
    </row>
    <row r="7" spans="2:8" ht="15">
      <c r="B7" s="73" t="s">
        <v>190</v>
      </c>
      <c r="C7" s="35">
        <v>25.40895265473292</v>
      </c>
      <c r="D7" s="30">
        <v>16.97318802917463</v>
      </c>
      <c r="E7" s="31">
        <v>21.93887666514438</v>
      </c>
      <c r="F7" s="35"/>
      <c r="G7" s="30"/>
      <c r="H7" s="33"/>
    </row>
    <row r="8" spans="2:8" ht="15">
      <c r="B8" s="76" t="s">
        <v>191</v>
      </c>
      <c r="C8" s="36">
        <v>6.87066849160312</v>
      </c>
      <c r="D8" s="19">
        <v>6.2471493861290295</v>
      </c>
      <c r="E8" s="24">
        <v>6.672235749960009</v>
      </c>
      <c r="F8" s="36">
        <v>10.174063400576369</v>
      </c>
      <c r="G8" s="19">
        <v>8.817781595619028</v>
      </c>
      <c r="H8" s="34">
        <v>9.471870135645986</v>
      </c>
    </row>
    <row r="9" spans="2:8" ht="15">
      <c r="B9" s="51" t="s">
        <v>192</v>
      </c>
      <c r="C9" s="36">
        <v>10.864221343873517</v>
      </c>
      <c r="D9" s="19">
        <v>8.571407286001639</v>
      </c>
      <c r="E9" s="24">
        <v>10.181029124489433</v>
      </c>
      <c r="F9" s="36">
        <v>17.19737140267392</v>
      </c>
      <c r="G9" s="19">
        <v>9.763273258645883</v>
      </c>
      <c r="H9" s="34">
        <v>13.614273975818758</v>
      </c>
    </row>
    <row r="10" spans="2:8" ht="15.75" thickBot="1">
      <c r="B10" s="42" t="s">
        <v>4</v>
      </c>
      <c r="C10" s="37">
        <v>18.966376332455173</v>
      </c>
      <c r="D10" s="32">
        <v>9.08860953109686</v>
      </c>
      <c r="E10" s="25">
        <v>14.90312860926733</v>
      </c>
      <c r="F10" s="37"/>
      <c r="G10" s="32"/>
      <c r="H10" s="38"/>
    </row>
    <row r="13" spans="2:6" ht="60.75" customHeight="1">
      <c r="B13" s="99" t="s">
        <v>233</v>
      </c>
      <c r="C13" s="99"/>
      <c r="D13" s="99"/>
      <c r="E13" s="99"/>
      <c r="F13" s="99"/>
    </row>
    <row r="14" ht="15">
      <c r="B14" s="3" t="s">
        <v>224</v>
      </c>
    </row>
    <row r="15" ht="16.5" customHeight="1">
      <c r="B15" s="3" t="s">
        <v>169</v>
      </c>
    </row>
  </sheetData>
  <sheetProtection/>
  <mergeCells count="5">
    <mergeCell ref="B2:B3"/>
    <mergeCell ref="C2:E2"/>
    <mergeCell ref="F2:H2"/>
    <mergeCell ref="B13:F13"/>
    <mergeCell ref="B1:F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H33"/>
  <sheetViews>
    <sheetView zoomScalePageLayoutView="0" workbookViewId="0" topLeftCell="A1">
      <selection activeCell="B16" sqref="B16"/>
    </sheetView>
  </sheetViews>
  <sheetFormatPr defaultColWidth="11.421875" defaultRowHeight="15"/>
  <cols>
    <col min="2" max="2" width="48.140625" style="0" customWidth="1"/>
    <col min="3" max="3" width="9.7109375" style="3" customWidth="1"/>
    <col min="5" max="5" width="14.421875" style="0" customWidth="1"/>
  </cols>
  <sheetData>
    <row r="1" spans="2:6" ht="15">
      <c r="B1" s="98" t="s">
        <v>214</v>
      </c>
      <c r="C1" s="98"/>
      <c r="D1" s="98"/>
      <c r="E1" s="98"/>
      <c r="F1" s="98"/>
    </row>
    <row r="2" spans="2:8" ht="37.5" customHeight="1">
      <c r="B2" s="114"/>
      <c r="C2" s="115"/>
      <c r="D2" s="29" t="s">
        <v>91</v>
      </c>
      <c r="E2" s="29" t="s">
        <v>92</v>
      </c>
      <c r="F2" s="29" t="s">
        <v>10</v>
      </c>
      <c r="G2" s="29" t="s">
        <v>11</v>
      </c>
      <c r="H2" s="21" t="s">
        <v>172</v>
      </c>
    </row>
    <row r="3" spans="2:8" s="3" customFormat="1" ht="15" customHeight="1">
      <c r="B3" s="116" t="s">
        <v>173</v>
      </c>
      <c r="C3" s="27" t="s">
        <v>171</v>
      </c>
      <c r="D3" s="19">
        <v>21.98722569316937</v>
      </c>
      <c r="E3" s="19">
        <v>17.65839861187175</v>
      </c>
      <c r="F3" s="19">
        <v>15.43391915782136</v>
      </c>
      <c r="G3" s="19">
        <v>44.92045653713752</v>
      </c>
      <c r="H3" s="19">
        <v>100</v>
      </c>
    </row>
    <row r="4" spans="2:8" s="3" customFormat="1" ht="15" customHeight="1">
      <c r="B4" s="116"/>
      <c r="C4" s="27" t="s">
        <v>9</v>
      </c>
      <c r="D4" s="19">
        <v>15.904887496736645</v>
      </c>
      <c r="E4" s="19">
        <v>19.431267608687154</v>
      </c>
      <c r="F4" s="19">
        <v>51.75688791295693</v>
      </c>
      <c r="G4" s="19">
        <v>12.906956981619283</v>
      </c>
      <c r="H4" s="19">
        <v>100</v>
      </c>
    </row>
    <row r="5" spans="2:8" ht="15" customHeight="1">
      <c r="B5" s="116" t="s">
        <v>187</v>
      </c>
      <c r="C5" s="27" t="s">
        <v>171</v>
      </c>
      <c r="D5" s="19">
        <v>2.2981403062754353</v>
      </c>
      <c r="E5" s="19">
        <v>11.248455581971266</v>
      </c>
      <c r="F5" s="19">
        <v>22.156741963981045</v>
      </c>
      <c r="G5" s="19">
        <v>42.55685435991278</v>
      </c>
      <c r="H5" s="19">
        <v>25.087506486751707</v>
      </c>
    </row>
    <row r="6" spans="2:8" s="3" customFormat="1" ht="15">
      <c r="B6" s="116"/>
      <c r="C6" s="27" t="s">
        <v>9</v>
      </c>
      <c r="D6" s="19">
        <v>2.8514222825169733</v>
      </c>
      <c r="E6" s="19">
        <v>12.589759635338877</v>
      </c>
      <c r="F6" s="19">
        <v>16.1468629856578</v>
      </c>
      <c r="G6" s="19">
        <v>44.35652567435235</v>
      </c>
      <c r="H6" s="19">
        <v>17.018025327572335</v>
      </c>
    </row>
    <row r="7" spans="2:8" ht="15">
      <c r="B7" s="116" t="s">
        <v>193</v>
      </c>
      <c r="C7" s="27" t="s">
        <v>171</v>
      </c>
      <c r="D7" s="19">
        <v>7.352603808212893</v>
      </c>
      <c r="E7" s="19">
        <v>9.824919754887656</v>
      </c>
      <c r="F7" s="19">
        <v>5.757627118644068</v>
      </c>
      <c r="G7" s="19">
        <v>6.353672402031381</v>
      </c>
      <c r="H7" s="19">
        <v>6.5580815081785415</v>
      </c>
    </row>
    <row r="8" spans="2:8" s="3" customFormat="1" ht="15">
      <c r="B8" s="116"/>
      <c r="C8" s="27" t="s">
        <v>9</v>
      </c>
      <c r="D8" s="19">
        <v>6.569872958257713</v>
      </c>
      <c r="E8" s="19">
        <v>6.3252809366799</v>
      </c>
      <c r="F8" s="19">
        <v>6.552420347663368</v>
      </c>
      <c r="G8" s="19">
        <v>4.800379544833733</v>
      </c>
      <c r="H8" s="19">
        <v>5.921813107887852</v>
      </c>
    </row>
    <row r="9" spans="2:8" ht="15">
      <c r="B9" s="116" t="s">
        <v>194</v>
      </c>
      <c r="C9" s="27" t="s">
        <v>171</v>
      </c>
      <c r="D9" s="19">
        <v>16.541341653666148</v>
      </c>
      <c r="E9" s="19">
        <v>10.958122958122958</v>
      </c>
      <c r="F9" s="19">
        <v>10.30232558139535</v>
      </c>
      <c r="G9" s="19">
        <v>10.901078450085894</v>
      </c>
      <c r="H9" s="19">
        <v>10.966356654688932</v>
      </c>
    </row>
    <row r="10" spans="2:8" s="3" customFormat="1" ht="15">
      <c r="B10" s="116"/>
      <c r="C10" s="27" t="s">
        <v>9</v>
      </c>
      <c r="D10" s="19">
        <v>8.306629834254144</v>
      </c>
      <c r="E10" s="19">
        <v>8.478191489361702</v>
      </c>
      <c r="F10" s="19">
        <v>8.620471967533444</v>
      </c>
      <c r="G10" s="19">
        <v>8.495357891584307</v>
      </c>
      <c r="H10" s="19">
        <v>8.552842208428618</v>
      </c>
    </row>
    <row r="11" spans="2:8" ht="15">
      <c r="B11" s="116" t="s">
        <v>4</v>
      </c>
      <c r="C11" s="27" t="s">
        <v>171</v>
      </c>
      <c r="D11" s="19">
        <v>2.795042632190691</v>
      </c>
      <c r="E11" s="19">
        <v>12.11038859505141</v>
      </c>
      <c r="F11" s="19">
        <v>13.142703364634654</v>
      </c>
      <c r="G11" s="19">
        <v>29.475677952070207</v>
      </c>
      <c r="H11" s="19">
        <v>18.042498340651107</v>
      </c>
    </row>
    <row r="12" spans="2:8" ht="15">
      <c r="B12" s="116"/>
      <c r="C12" s="27" t="s">
        <v>9</v>
      </c>
      <c r="D12" s="19">
        <v>1.5561210169743265</v>
      </c>
      <c r="E12" s="19">
        <v>6.751503224132507</v>
      </c>
      <c r="F12" s="19">
        <v>9.120548440965639</v>
      </c>
      <c r="G12" s="19">
        <v>18.089009118833168</v>
      </c>
      <c r="H12" s="19">
        <v>8.619346154877867</v>
      </c>
    </row>
    <row r="13" spans="2:7" ht="15">
      <c r="B13" s="3"/>
      <c r="D13" s="3"/>
      <c r="E13" s="3"/>
      <c r="F13" s="3"/>
      <c r="G13" s="3"/>
    </row>
    <row r="14" ht="15">
      <c r="G14" s="3"/>
    </row>
    <row r="15" spans="2:7" ht="69.75" customHeight="1">
      <c r="B15" s="99" t="s">
        <v>225</v>
      </c>
      <c r="C15" s="99"/>
      <c r="D15" s="99"/>
      <c r="E15" s="99"/>
      <c r="F15" s="99"/>
      <c r="G15" s="15"/>
    </row>
    <row r="16" spans="2:7" ht="15">
      <c r="B16" s="3" t="s">
        <v>223</v>
      </c>
      <c r="D16" s="3"/>
      <c r="E16" s="3"/>
      <c r="F16" s="15"/>
      <c r="G16" s="15"/>
    </row>
    <row r="17" spans="2:7" ht="24.75" customHeight="1">
      <c r="B17" s="3" t="s">
        <v>170</v>
      </c>
      <c r="D17" s="3"/>
      <c r="E17" s="3"/>
      <c r="F17" s="15"/>
      <c r="G17" s="15"/>
    </row>
    <row r="20" ht="15">
      <c r="C20"/>
    </row>
    <row r="21" ht="15">
      <c r="C21"/>
    </row>
    <row r="22" ht="15">
      <c r="C22"/>
    </row>
    <row r="23" ht="15">
      <c r="C23"/>
    </row>
    <row r="24" ht="15">
      <c r="C24"/>
    </row>
    <row r="25" ht="15">
      <c r="C25"/>
    </row>
    <row r="26" ht="15">
      <c r="G26" s="3"/>
    </row>
    <row r="27" spans="6:7" ht="15">
      <c r="F27" s="3"/>
      <c r="G27" s="3"/>
    </row>
    <row r="28" spans="6:7" ht="15">
      <c r="F28" s="3"/>
      <c r="G28" s="3"/>
    </row>
    <row r="29" spans="6:7" ht="15">
      <c r="F29" s="3"/>
      <c r="G29" s="3"/>
    </row>
    <row r="32" spans="4:6" ht="15">
      <c r="D32" s="3"/>
      <c r="E32" s="3"/>
      <c r="F32" s="3"/>
    </row>
    <row r="33" spans="4:6" ht="15">
      <c r="D33" s="3"/>
      <c r="E33" s="3"/>
      <c r="F33" s="3"/>
    </row>
  </sheetData>
  <sheetProtection/>
  <mergeCells count="8">
    <mergeCell ref="B2:C2"/>
    <mergeCell ref="B3:B4"/>
    <mergeCell ref="B15:F15"/>
    <mergeCell ref="B1:F1"/>
    <mergeCell ref="B5:B6"/>
    <mergeCell ref="B7:B8"/>
    <mergeCell ref="B9:B10"/>
    <mergeCell ref="B11:B1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I28"/>
  <sheetViews>
    <sheetView zoomScalePageLayoutView="0" workbookViewId="0" topLeftCell="A1">
      <selection activeCell="C31" sqref="C31"/>
    </sheetView>
  </sheetViews>
  <sheetFormatPr defaultColWidth="11.421875" defaultRowHeight="15"/>
  <cols>
    <col min="2" max="2" width="66.28125" style="0" customWidth="1"/>
  </cols>
  <sheetData>
    <row r="1" ht="15">
      <c r="B1" s="95" t="s">
        <v>215</v>
      </c>
    </row>
    <row r="2" spans="2:9" ht="30">
      <c r="B2" s="18"/>
      <c r="C2" s="27" t="s">
        <v>12</v>
      </c>
      <c r="D2" s="27" t="s">
        <v>13</v>
      </c>
      <c r="E2" s="27" t="s">
        <v>95</v>
      </c>
      <c r="F2" s="27" t="s">
        <v>96</v>
      </c>
      <c r="G2" s="20" t="s">
        <v>97</v>
      </c>
      <c r="H2" s="21" t="s">
        <v>14</v>
      </c>
      <c r="I2" s="20" t="s">
        <v>168</v>
      </c>
    </row>
    <row r="3" spans="2:9" ht="15">
      <c r="B3" s="17" t="s">
        <v>8</v>
      </c>
      <c r="C3" s="19">
        <v>1.7508956999469774</v>
      </c>
      <c r="D3" s="19">
        <v>21.34724645656662</v>
      </c>
      <c r="E3" s="19">
        <v>25.765591317320048</v>
      </c>
      <c r="F3" s="19">
        <v>26.634024636540804</v>
      </c>
      <c r="G3" s="19">
        <v>20.499458527015125</v>
      </c>
      <c r="H3" s="19">
        <v>4.0027833626104234</v>
      </c>
      <c r="I3" s="19">
        <f>SUM(C3:H3)</f>
        <v>100</v>
      </c>
    </row>
    <row r="4" spans="2:9" ht="15">
      <c r="B4" s="13" t="s">
        <v>199</v>
      </c>
      <c r="C4" s="19">
        <v>3.683445011227035</v>
      </c>
      <c r="D4" s="19">
        <v>27.81401631622914</v>
      </c>
      <c r="E4" s="19">
        <v>25.4319001830688</v>
      </c>
      <c r="F4" s="19">
        <v>24.349631788801403</v>
      </c>
      <c r="G4" s="19">
        <v>16.865879885537566</v>
      </c>
      <c r="H4" s="19">
        <v>1.8551268151360576</v>
      </c>
      <c r="I4" s="19">
        <f>SUM(C4:H4)</f>
        <v>100</v>
      </c>
    </row>
    <row r="5" spans="2:9" ht="15">
      <c r="B5" s="13" t="s">
        <v>200</v>
      </c>
      <c r="C5" s="19">
        <v>0.6644518272425249</v>
      </c>
      <c r="D5" s="19">
        <v>13.953488372093023</v>
      </c>
      <c r="E5" s="19">
        <v>15.780730897009967</v>
      </c>
      <c r="F5" s="19">
        <v>27.242524916943523</v>
      </c>
      <c r="G5" s="19">
        <v>36.21262458471761</v>
      </c>
      <c r="H5" s="19">
        <v>6.146179401993355</v>
      </c>
      <c r="I5" s="19">
        <f>SUM(C5:H5)</f>
        <v>100</v>
      </c>
    </row>
    <row r="6" spans="2:9" ht="15">
      <c r="B6" s="13" t="s">
        <v>201</v>
      </c>
      <c r="C6" s="19">
        <v>7.2904158327774065</v>
      </c>
      <c r="D6" s="19">
        <v>30.253502334889927</v>
      </c>
      <c r="E6" s="19">
        <v>23.6579942183678</v>
      </c>
      <c r="F6" s="19">
        <v>20.470313542361573</v>
      </c>
      <c r="G6" s="19">
        <v>16.074049366244164</v>
      </c>
      <c r="H6" s="19">
        <v>2.2537247053591285</v>
      </c>
      <c r="I6" s="19">
        <f>SUM(C6:H6)</f>
        <v>100</v>
      </c>
    </row>
    <row r="7" spans="2:9" ht="15">
      <c r="B7" s="13" t="s">
        <v>202</v>
      </c>
      <c r="C7" s="19">
        <v>6.705539358600583</v>
      </c>
      <c r="D7" s="19">
        <v>30.029154518950435</v>
      </c>
      <c r="E7" s="19">
        <v>20.99125364431487</v>
      </c>
      <c r="F7" s="19">
        <v>20.408163265306122</v>
      </c>
      <c r="G7" s="19">
        <v>17.784256559766764</v>
      </c>
      <c r="H7" s="19">
        <v>4.081632653061225</v>
      </c>
      <c r="I7" s="19">
        <f>SUM(C7:H7)</f>
        <v>99.99999999999999</v>
      </c>
    </row>
    <row r="8" spans="2:9" ht="15.75" thickBot="1">
      <c r="B8" s="117" t="s">
        <v>209</v>
      </c>
      <c r="C8" s="117"/>
      <c r="D8" s="117"/>
      <c r="E8" s="117"/>
      <c r="F8" s="117"/>
      <c r="G8" s="117"/>
      <c r="H8" s="117"/>
      <c r="I8" s="16"/>
    </row>
    <row r="9" spans="2:9" ht="15">
      <c r="B9" s="73" t="s">
        <v>203</v>
      </c>
      <c r="C9" s="19">
        <v>46.15388901040678</v>
      </c>
      <c r="D9" s="19">
        <v>28.584870407787818</v>
      </c>
      <c r="E9" s="19">
        <v>21.654745455096464</v>
      </c>
      <c r="F9" s="19">
        <v>20.057185346419153</v>
      </c>
      <c r="G9" s="19">
        <v>18.050157674668373</v>
      </c>
      <c r="H9" s="19">
        <v>10.167774448060529</v>
      </c>
      <c r="I9" s="19">
        <v>21.93887666514438</v>
      </c>
    </row>
    <row r="10" spans="2:9" ht="15">
      <c r="B10" s="76" t="s">
        <v>204</v>
      </c>
      <c r="C10" s="19">
        <v>2.300052273915316</v>
      </c>
      <c r="D10" s="19">
        <v>2.973565936055552</v>
      </c>
      <c r="E10" s="19">
        <v>5.5671063743047675</v>
      </c>
      <c r="F10" s="19">
        <v>8.382705385710288</v>
      </c>
      <c r="G10" s="19">
        <v>12.052234546109194</v>
      </c>
      <c r="H10" s="19">
        <v>14.594810379241515</v>
      </c>
      <c r="I10" s="19">
        <v>6.672235749960009</v>
      </c>
    </row>
    <row r="11" spans="2:9" ht="15">
      <c r="B11" s="51" t="s">
        <v>205</v>
      </c>
      <c r="C11" s="19">
        <v>8.337412587412587</v>
      </c>
      <c r="D11" s="19">
        <v>9.320558739255015</v>
      </c>
      <c r="E11" s="19">
        <v>9.52714719112878</v>
      </c>
      <c r="F11" s="19">
        <v>10.164574414048328</v>
      </c>
      <c r="G11" s="19">
        <v>10.96320314777033</v>
      </c>
      <c r="H11" s="19">
        <v>11.057439824945295</v>
      </c>
      <c r="I11" s="19">
        <v>10.181029124489433</v>
      </c>
    </row>
    <row r="12" spans="2:9" ht="15.75" thickBot="1">
      <c r="B12" s="42" t="s">
        <v>206</v>
      </c>
      <c r="C12" s="19">
        <v>8.850693501573442</v>
      </c>
      <c r="D12" s="19">
        <v>7.922381436746356</v>
      </c>
      <c r="E12" s="19">
        <v>11.48538288690274</v>
      </c>
      <c r="F12" s="19">
        <v>17.09005224489168</v>
      </c>
      <c r="G12" s="19">
        <v>23.84987111356648</v>
      </c>
      <c r="H12" s="19">
        <v>16.408880233025744</v>
      </c>
      <c r="I12" s="19">
        <v>14.90312860926733</v>
      </c>
    </row>
    <row r="13" spans="2:9" ht="15">
      <c r="B13" s="117" t="s">
        <v>210</v>
      </c>
      <c r="C13" s="117"/>
      <c r="D13" s="117"/>
      <c r="E13" s="117"/>
      <c r="F13" s="117"/>
      <c r="G13" s="117"/>
      <c r="H13" s="117"/>
      <c r="I13" s="16"/>
    </row>
    <row r="14" spans="2:9" ht="15">
      <c r="B14" s="76" t="s">
        <v>207</v>
      </c>
      <c r="C14" s="19">
        <v>4.5295104468506935</v>
      </c>
      <c r="D14" s="19">
        <v>5.2701212789415655</v>
      </c>
      <c r="E14" s="19">
        <v>9.061001973869724</v>
      </c>
      <c r="F14" s="19">
        <v>12.612025419586118</v>
      </c>
      <c r="G14" s="19">
        <v>15.065366258559868</v>
      </c>
      <c r="H14" s="19">
        <v>17.760236803157376</v>
      </c>
      <c r="I14" s="19">
        <v>9.471870135645986</v>
      </c>
    </row>
    <row r="15" spans="2:9" ht="15">
      <c r="B15" s="51" t="s">
        <v>208</v>
      </c>
      <c r="C15" s="19">
        <v>19.696969696969695</v>
      </c>
      <c r="D15" s="19">
        <v>17.54463040446304</v>
      </c>
      <c r="E15" s="19">
        <v>13.16441908713693</v>
      </c>
      <c r="F15" s="19">
        <v>12.041774332472007</v>
      </c>
      <c r="G15" s="19">
        <v>12.305325987144169</v>
      </c>
      <c r="H15" s="19">
        <v>13.411111111111111</v>
      </c>
      <c r="I15" s="19">
        <v>13.614273975818758</v>
      </c>
    </row>
    <row r="16" ht="15">
      <c r="I16" s="15"/>
    </row>
    <row r="17" ht="15">
      <c r="I17" s="15"/>
    </row>
    <row r="18" spans="2:9" ht="49.5" customHeight="1">
      <c r="B18" s="99" t="s">
        <v>234</v>
      </c>
      <c r="C18" s="99"/>
      <c r="D18" s="99"/>
      <c r="E18" s="99"/>
      <c r="F18" s="99"/>
      <c r="I18" s="15"/>
    </row>
    <row r="19" ht="15">
      <c r="B19" s="3" t="s">
        <v>224</v>
      </c>
    </row>
    <row r="20" ht="15">
      <c r="B20" s="3" t="s">
        <v>169</v>
      </c>
    </row>
    <row r="21" ht="43.5" customHeight="1"/>
    <row r="23" ht="49.5" customHeight="1">
      <c r="I23" s="15"/>
    </row>
    <row r="24" ht="15">
      <c r="I24" s="15"/>
    </row>
    <row r="25" ht="15">
      <c r="I25" s="15"/>
    </row>
    <row r="26" ht="15">
      <c r="I26" s="15"/>
    </row>
    <row r="27" ht="15">
      <c r="I27" s="15"/>
    </row>
    <row r="28" ht="15">
      <c r="I28" s="15"/>
    </row>
  </sheetData>
  <sheetProtection/>
  <mergeCells count="3">
    <mergeCell ref="B13:H13"/>
    <mergeCell ref="B8:H8"/>
    <mergeCell ref="B18:F1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T47"/>
  <sheetViews>
    <sheetView zoomScalePageLayoutView="0" workbookViewId="0" topLeftCell="A13">
      <selection activeCell="A46" sqref="A46"/>
    </sheetView>
  </sheetViews>
  <sheetFormatPr defaultColWidth="11.421875" defaultRowHeight="15"/>
  <cols>
    <col min="1" max="1" width="11.421875" style="3" customWidth="1"/>
    <col min="2" max="2" width="5.421875" style="0" customWidth="1"/>
    <col min="3" max="3" width="41.8515625" style="0" customWidth="1"/>
    <col min="4" max="4" width="9.421875" style="0" customWidth="1"/>
    <col min="5" max="5" width="10.7109375" style="0" customWidth="1"/>
    <col min="6" max="6" width="16.8515625" style="0" customWidth="1"/>
    <col min="7" max="7" width="16.140625" style="0" customWidth="1"/>
    <col min="8" max="8" width="10.7109375" style="0" customWidth="1"/>
    <col min="9" max="9" width="11.7109375" style="0" customWidth="1"/>
    <col min="10" max="10" width="14.57421875" style="0" customWidth="1"/>
    <col min="11" max="11" width="14.57421875" style="23" customWidth="1"/>
  </cols>
  <sheetData>
    <row r="1" spans="2:11" s="3" customFormat="1" ht="15">
      <c r="B1" s="98" t="s">
        <v>216</v>
      </c>
      <c r="C1" s="98"/>
      <c r="D1" s="98"/>
      <c r="E1" s="98"/>
      <c r="F1" s="98"/>
      <c r="K1" s="23"/>
    </row>
    <row r="2" spans="2:13" ht="56.25" customHeight="1">
      <c r="B2" s="122"/>
      <c r="C2" s="122"/>
      <c r="D2" s="100" t="s">
        <v>174</v>
      </c>
      <c r="E2" s="100"/>
      <c r="F2" s="100"/>
      <c r="G2" s="100"/>
      <c r="H2" s="100"/>
      <c r="I2" s="100"/>
      <c r="J2" s="119" t="s">
        <v>180</v>
      </c>
      <c r="K2" s="119"/>
      <c r="L2" s="120" t="s">
        <v>182</v>
      </c>
      <c r="M2" s="121"/>
    </row>
    <row r="3" spans="2:13" ht="72.75" customHeight="1">
      <c r="B3" s="122"/>
      <c r="C3" s="122"/>
      <c r="D3" s="89" t="s">
        <v>176</v>
      </c>
      <c r="E3" s="89" t="s">
        <v>3</v>
      </c>
      <c r="F3" s="89" t="s">
        <v>177</v>
      </c>
      <c r="G3" s="89" t="s">
        <v>194</v>
      </c>
      <c r="H3" s="89" t="s">
        <v>178</v>
      </c>
      <c r="I3" s="89" t="s">
        <v>179</v>
      </c>
      <c r="J3" s="89" t="s">
        <v>3</v>
      </c>
      <c r="K3" s="89" t="s">
        <v>178</v>
      </c>
      <c r="L3" s="90" t="s">
        <v>186</v>
      </c>
      <c r="M3" s="90" t="s">
        <v>183</v>
      </c>
    </row>
    <row r="4" spans="2:19" ht="15">
      <c r="B4" s="51" t="s">
        <v>15</v>
      </c>
      <c r="C4" s="51" t="s">
        <v>16</v>
      </c>
      <c r="D4" s="52">
        <v>102271</v>
      </c>
      <c r="E4" s="65">
        <v>41.32244748577988</v>
      </c>
      <c r="F4" s="91">
        <v>0.07496748833980307</v>
      </c>
      <c r="G4" s="65">
        <v>11.28042259032216</v>
      </c>
      <c r="H4" s="65">
        <v>34.944945445948946</v>
      </c>
      <c r="I4" s="92">
        <v>123</v>
      </c>
      <c r="J4" s="93">
        <v>-0.028291685273672228</v>
      </c>
      <c r="K4" s="93">
        <v>-0.025303959368032494</v>
      </c>
      <c r="L4" s="93">
        <v>0.6941193560870768</v>
      </c>
      <c r="M4" s="93">
        <v>0.9021858988445557</v>
      </c>
      <c r="P4" s="3"/>
      <c r="Q4" s="3"/>
      <c r="R4" s="3"/>
      <c r="S4" s="3"/>
    </row>
    <row r="5" spans="2:20" ht="15">
      <c r="B5" s="51" t="s">
        <v>21</v>
      </c>
      <c r="C5" s="51" t="s">
        <v>22</v>
      </c>
      <c r="D5" s="52">
        <v>40106</v>
      </c>
      <c r="E5" s="65">
        <v>40.54782511888631</v>
      </c>
      <c r="F5" s="91">
        <v>0.06323243404976811</v>
      </c>
      <c r="G5" s="65">
        <v>10.571372239747634</v>
      </c>
      <c r="H5" s="65">
        <v>27.10433959039104</v>
      </c>
      <c r="I5" s="92">
        <v>46</v>
      </c>
      <c r="J5" s="93">
        <v>-0.03721952419016386</v>
      </c>
      <c r="K5" s="93">
        <v>-0.006317390768498899</v>
      </c>
      <c r="L5" s="93">
        <v>0.7410521500040106</v>
      </c>
      <c r="M5" s="93">
        <v>0.7288017264885006</v>
      </c>
      <c r="O5" s="3"/>
      <c r="P5" s="3"/>
      <c r="Q5" s="3"/>
      <c r="R5" s="3"/>
      <c r="S5" s="3"/>
      <c r="T5" s="3"/>
    </row>
    <row r="6" spans="2:20" ht="15">
      <c r="B6" s="51" t="s">
        <v>33</v>
      </c>
      <c r="C6" s="51" t="s">
        <v>34</v>
      </c>
      <c r="D6" s="52">
        <v>62709</v>
      </c>
      <c r="E6" s="65">
        <v>40.003239427358125</v>
      </c>
      <c r="F6" s="91">
        <v>0.05249645186496356</v>
      </c>
      <c r="G6" s="65">
        <v>8.325030376670718</v>
      </c>
      <c r="H6" s="65">
        <v>17.48279799942874</v>
      </c>
      <c r="I6" s="92">
        <v>14</v>
      </c>
      <c r="J6" s="93">
        <v>0.0658262228726259</v>
      </c>
      <c r="K6" s="93">
        <v>0.046611407033067494</v>
      </c>
      <c r="L6" s="93">
        <v>0.10594156112575591</v>
      </c>
      <c r="M6" s="93">
        <v>0.21852978935230838</v>
      </c>
      <c r="O6" s="3"/>
      <c r="P6" s="3"/>
      <c r="Q6" s="3"/>
      <c r="R6" s="3"/>
      <c r="S6" s="3"/>
      <c r="T6" s="3"/>
    </row>
    <row r="7" spans="2:20" ht="15">
      <c r="B7" s="51" t="s">
        <v>41</v>
      </c>
      <c r="C7" s="51" t="s">
        <v>42</v>
      </c>
      <c r="D7" s="52">
        <v>12912</v>
      </c>
      <c r="E7" s="65">
        <v>35.86940260535039</v>
      </c>
      <c r="F7" s="91">
        <v>0.042208798017348205</v>
      </c>
      <c r="G7" s="65">
        <v>8.660550458715596</v>
      </c>
      <c r="H7" s="65">
        <v>13.112111237395743</v>
      </c>
      <c r="I7" s="92">
        <v>2</v>
      </c>
      <c r="J7" s="93">
        <v>0.012692810122416083</v>
      </c>
      <c r="K7" s="93">
        <v>0.008187508683648518</v>
      </c>
      <c r="L7" s="93">
        <v>0.1313887189287826</v>
      </c>
      <c r="M7" s="93">
        <v>0.5744884635520019</v>
      </c>
      <c r="O7" s="3"/>
      <c r="P7" s="3"/>
      <c r="Q7" s="3"/>
      <c r="R7" s="3"/>
      <c r="S7" s="3"/>
      <c r="T7" s="3"/>
    </row>
    <row r="8" spans="2:20" ht="15">
      <c r="B8" s="51" t="s">
        <v>25</v>
      </c>
      <c r="C8" s="51" t="s">
        <v>26</v>
      </c>
      <c r="D8" s="52">
        <v>63311</v>
      </c>
      <c r="E8" s="65">
        <v>32.91129462337956</v>
      </c>
      <c r="F8" s="91">
        <v>0.06618123232929507</v>
      </c>
      <c r="G8" s="65">
        <v>11.042482100238663</v>
      </c>
      <c r="H8" s="65">
        <v>24.051741081874013</v>
      </c>
      <c r="I8" s="92">
        <v>87</v>
      </c>
      <c r="J8" s="93">
        <v>0.02176744577260674</v>
      </c>
      <c r="K8" s="93">
        <v>0.02112852237983636</v>
      </c>
      <c r="L8" s="93">
        <v>0.6338288386625782</v>
      </c>
      <c r="M8" s="93">
        <v>0.7611443270292383</v>
      </c>
      <c r="O8" s="3"/>
      <c r="P8" s="3"/>
      <c r="Q8" s="3"/>
      <c r="R8" s="3"/>
      <c r="S8" s="3"/>
      <c r="T8" s="3"/>
    </row>
    <row r="9" spans="2:20" ht="15">
      <c r="B9" s="51" t="s">
        <v>27</v>
      </c>
      <c r="C9" s="51" t="s">
        <v>28</v>
      </c>
      <c r="D9" s="52">
        <v>8363</v>
      </c>
      <c r="E9" s="65">
        <v>29.338653942486957</v>
      </c>
      <c r="F9" s="91">
        <v>0.07198373789310056</v>
      </c>
      <c r="G9" s="65">
        <v>11.222591362126245</v>
      </c>
      <c r="H9" s="65">
        <v>23.701057758632295</v>
      </c>
      <c r="I9" s="92">
        <v>13</v>
      </c>
      <c r="J9" s="93">
        <v>-0.0359086616818762</v>
      </c>
      <c r="K9" s="93">
        <v>-0.059716881247866074</v>
      </c>
      <c r="L9" s="93">
        <v>0.5753059503593279</v>
      </c>
      <c r="M9" s="93">
        <v>0.8314928815314871</v>
      </c>
      <c r="O9" s="3"/>
      <c r="P9" s="3"/>
      <c r="Q9" s="3"/>
      <c r="R9" s="3"/>
      <c r="S9" s="3"/>
      <c r="T9" s="3"/>
    </row>
    <row r="10" spans="2:20" ht="15">
      <c r="B10" s="51" t="s">
        <v>17</v>
      </c>
      <c r="C10" s="51" t="s">
        <v>18</v>
      </c>
      <c r="D10" s="52">
        <v>15881</v>
      </c>
      <c r="E10" s="65">
        <v>29.06959046158369</v>
      </c>
      <c r="F10" s="91">
        <v>0.11932497953529375</v>
      </c>
      <c r="G10" s="65">
        <v>9.789973614775725</v>
      </c>
      <c r="H10" s="65">
        <v>33.9587584058498</v>
      </c>
      <c r="I10" s="92">
        <v>16</v>
      </c>
      <c r="J10" s="93">
        <v>-0.046528481370250695</v>
      </c>
      <c r="K10" s="93">
        <v>0.0373723919827026</v>
      </c>
      <c r="L10" s="94" t="s">
        <v>188</v>
      </c>
      <c r="M10" s="93">
        <v>0.7224049805768972</v>
      </c>
      <c r="O10" s="3"/>
      <c r="P10" s="3"/>
      <c r="Q10" s="3"/>
      <c r="R10" s="3"/>
      <c r="S10" s="3"/>
      <c r="T10" s="3"/>
    </row>
    <row r="11" spans="2:20" ht="15">
      <c r="B11" s="51" t="s">
        <v>23</v>
      </c>
      <c r="C11" s="51" t="s">
        <v>24</v>
      </c>
      <c r="D11" s="52">
        <v>10089</v>
      </c>
      <c r="E11" s="65">
        <v>27.63932190028998</v>
      </c>
      <c r="F11" s="91">
        <v>0.08286252354048965</v>
      </c>
      <c r="G11" s="65">
        <v>10.860047846889952</v>
      </c>
      <c r="H11" s="65">
        <v>24.87237620504834</v>
      </c>
      <c r="I11" s="92">
        <v>5</v>
      </c>
      <c r="J11" s="93">
        <v>-0.027937965103899697</v>
      </c>
      <c r="K11" s="93">
        <v>-0.008565412432820744</v>
      </c>
      <c r="L11" s="93">
        <v>0.6585253138715783</v>
      </c>
      <c r="M11" s="93">
        <v>0.7608281782966221</v>
      </c>
      <c r="O11" s="3"/>
      <c r="P11" s="3"/>
      <c r="Q11" s="3"/>
      <c r="R11" s="3"/>
      <c r="S11" s="3"/>
      <c r="T11" s="3"/>
    </row>
    <row r="12" spans="2:20" ht="15">
      <c r="B12" s="51" t="s">
        <v>53</v>
      </c>
      <c r="C12" s="51" t="s">
        <v>54</v>
      </c>
      <c r="D12" s="52">
        <v>41395</v>
      </c>
      <c r="E12" s="65">
        <v>27.267730363602613</v>
      </c>
      <c r="F12" s="91">
        <v>0.04389419011957966</v>
      </c>
      <c r="G12" s="65">
        <v>9.378646119977986</v>
      </c>
      <c r="H12" s="65">
        <v>11.22525409170557</v>
      </c>
      <c r="I12" s="92">
        <v>15</v>
      </c>
      <c r="J12" s="93">
        <v>-0.009310594573995287</v>
      </c>
      <c r="K12" s="93">
        <v>-0.0021737545807118787</v>
      </c>
      <c r="L12" s="93">
        <v>0.161478217947131</v>
      </c>
      <c r="M12" s="93">
        <v>0.5433424463873341</v>
      </c>
      <c r="O12" s="3"/>
      <c r="P12" s="3"/>
      <c r="Q12" s="3"/>
      <c r="R12" s="3"/>
      <c r="S12" s="3"/>
      <c r="T12" s="3"/>
    </row>
    <row r="13" spans="2:20" ht="15">
      <c r="B13" s="51" t="s">
        <v>39</v>
      </c>
      <c r="C13" s="51" t="s">
        <v>40</v>
      </c>
      <c r="D13" s="52">
        <v>26062</v>
      </c>
      <c r="E13" s="65">
        <v>26.89201505267696</v>
      </c>
      <c r="F13" s="91">
        <v>0.06403959788197376</v>
      </c>
      <c r="G13" s="65">
        <v>9.751348112642301</v>
      </c>
      <c r="H13" s="65">
        <v>16.793321501892315</v>
      </c>
      <c r="I13" s="92">
        <v>23</v>
      </c>
      <c r="J13" s="93">
        <v>-0.02994806148346497</v>
      </c>
      <c r="K13" s="93">
        <v>-0.022677087895585483</v>
      </c>
      <c r="L13" s="93">
        <v>0.6371039522685852</v>
      </c>
      <c r="M13" s="93">
        <v>0.6145947367553214</v>
      </c>
      <c r="O13" s="3"/>
      <c r="P13" s="3"/>
      <c r="Q13" s="3"/>
      <c r="R13" s="3"/>
      <c r="S13" s="3"/>
      <c r="T13" s="3"/>
    </row>
    <row r="14" spans="2:20" ht="15">
      <c r="B14" s="51" t="s">
        <v>31</v>
      </c>
      <c r="C14" s="51" t="s">
        <v>32</v>
      </c>
      <c r="D14" s="52">
        <v>19067</v>
      </c>
      <c r="E14" s="65">
        <v>26.41748900008844</v>
      </c>
      <c r="F14" s="91">
        <v>0.0739497561231447</v>
      </c>
      <c r="G14" s="65">
        <v>9.64113475177305</v>
      </c>
      <c r="H14" s="65">
        <v>18.83460143007302</v>
      </c>
      <c r="I14" s="92">
        <v>15</v>
      </c>
      <c r="J14" s="93">
        <v>-0.037092473028303</v>
      </c>
      <c r="K14" s="93">
        <v>-0.03487181867185806</v>
      </c>
      <c r="L14" s="93">
        <v>0.629450567154228</v>
      </c>
      <c r="M14" s="93">
        <v>0.8453839525914932</v>
      </c>
      <c r="O14" s="3"/>
      <c r="P14" s="3"/>
      <c r="Q14" s="3"/>
      <c r="R14" s="3"/>
      <c r="S14" s="3"/>
      <c r="T14" s="3"/>
    </row>
    <row r="15" spans="2:20" ht="15">
      <c r="B15" s="51" t="s">
        <v>29</v>
      </c>
      <c r="C15" s="51" t="s">
        <v>30</v>
      </c>
      <c r="D15" s="52">
        <v>43679</v>
      </c>
      <c r="E15" s="65">
        <v>26.135411592574197</v>
      </c>
      <c r="F15" s="91">
        <v>0.07555118020101192</v>
      </c>
      <c r="G15" s="65">
        <v>9.807272727272727</v>
      </c>
      <c r="H15" s="65">
        <v>19.365060115434677</v>
      </c>
      <c r="I15" s="92">
        <v>40</v>
      </c>
      <c r="J15" s="93">
        <v>-0.0009204895798251652</v>
      </c>
      <c r="K15" s="93">
        <v>0.016070557533695465</v>
      </c>
      <c r="L15" s="93">
        <v>0.4154880912427185</v>
      </c>
      <c r="M15" s="93">
        <v>0.5534990029384457</v>
      </c>
      <c r="O15" s="3"/>
      <c r="P15" s="3"/>
      <c r="Q15" s="3"/>
      <c r="R15" s="3"/>
      <c r="S15" s="3"/>
      <c r="T15" s="3"/>
    </row>
    <row r="16" spans="2:20" ht="15">
      <c r="B16" s="51" t="s">
        <v>37</v>
      </c>
      <c r="C16" s="51" t="s">
        <v>38</v>
      </c>
      <c r="D16" s="52">
        <v>12040</v>
      </c>
      <c r="E16" s="65">
        <v>22.862220375083094</v>
      </c>
      <c r="F16" s="91">
        <v>0.07649501661129568</v>
      </c>
      <c r="G16" s="65">
        <v>9.660152008686211</v>
      </c>
      <c r="H16" s="65">
        <v>16.89411749809919</v>
      </c>
      <c r="I16" s="92">
        <v>6</v>
      </c>
      <c r="J16" s="93">
        <v>-0.03204082066206626</v>
      </c>
      <c r="K16" s="93">
        <v>-0.030766691156854403</v>
      </c>
      <c r="L16" s="93">
        <v>0.6086167727840037</v>
      </c>
      <c r="M16" s="93">
        <v>0.770671068811252</v>
      </c>
      <c r="O16" s="3"/>
      <c r="P16" s="3"/>
      <c r="Q16" s="3"/>
      <c r="R16" s="3"/>
      <c r="S16" s="3"/>
      <c r="T16" s="3"/>
    </row>
    <row r="17" spans="2:20" ht="15">
      <c r="B17" s="51" t="s">
        <v>35</v>
      </c>
      <c r="C17" s="51" t="s">
        <v>36</v>
      </c>
      <c r="D17" s="52">
        <v>10819</v>
      </c>
      <c r="E17" s="65">
        <v>21.533851484228823</v>
      </c>
      <c r="F17" s="91">
        <v>0.08059894629817912</v>
      </c>
      <c r="G17" s="65">
        <v>9.863532110091743</v>
      </c>
      <c r="H17" s="65">
        <v>17.11920294073871</v>
      </c>
      <c r="I17" s="92">
        <v>10</v>
      </c>
      <c r="J17" s="93">
        <v>-0.04223542046631772</v>
      </c>
      <c r="K17" s="93">
        <v>-0.04873369907930416</v>
      </c>
      <c r="L17" s="93">
        <v>0.4947148301864748</v>
      </c>
      <c r="M17" s="93">
        <v>0.7680349434598863</v>
      </c>
      <c r="O17" s="3"/>
      <c r="P17" s="3"/>
      <c r="Q17" s="3"/>
      <c r="R17" s="3"/>
      <c r="S17" s="3"/>
      <c r="T17" s="3"/>
    </row>
    <row r="18" spans="2:20" ht="15">
      <c r="B18" s="51" t="s">
        <v>49</v>
      </c>
      <c r="C18" s="51" t="s">
        <v>50</v>
      </c>
      <c r="D18" s="52">
        <v>104780</v>
      </c>
      <c r="E18" s="65">
        <v>20.36387742241788</v>
      </c>
      <c r="F18" s="91">
        <v>0.05880893300248139</v>
      </c>
      <c r="G18" s="65">
        <v>9.809315157416423</v>
      </c>
      <c r="H18" s="65">
        <v>11.74741907614095</v>
      </c>
      <c r="I18" s="92">
        <v>68</v>
      </c>
      <c r="J18" s="93">
        <v>-0.011992364894750227</v>
      </c>
      <c r="K18" s="93">
        <v>-0.00810044778334545</v>
      </c>
      <c r="L18" s="93">
        <v>0.2145024500362762</v>
      </c>
      <c r="M18" s="93">
        <v>0.5482962426396178</v>
      </c>
      <c r="O18" s="3"/>
      <c r="P18" s="3"/>
      <c r="Q18" s="3"/>
      <c r="R18" s="3"/>
      <c r="S18" s="3"/>
      <c r="T18" s="3"/>
    </row>
    <row r="19" spans="2:20" ht="15">
      <c r="B19" s="51" t="s">
        <v>55</v>
      </c>
      <c r="C19" s="51" t="s">
        <v>56</v>
      </c>
      <c r="D19" s="52">
        <v>23610</v>
      </c>
      <c r="E19" s="65">
        <v>19.541102412161628</v>
      </c>
      <c r="F19" s="91">
        <v>0.05823803473104617</v>
      </c>
      <c r="G19" s="65">
        <v>8.782545454545454</v>
      </c>
      <c r="H19" s="65">
        <v>9.99484763783413</v>
      </c>
      <c r="I19" s="92">
        <v>8</v>
      </c>
      <c r="J19" s="93">
        <v>0.040085776671141125</v>
      </c>
      <c r="K19" s="93">
        <v>0.012464788854350753</v>
      </c>
      <c r="L19" s="93">
        <v>0.04688929057259966</v>
      </c>
      <c r="M19" s="93">
        <v>0.24049927657365633</v>
      </c>
      <c r="O19" s="3"/>
      <c r="P19" s="3"/>
      <c r="Q19" s="3"/>
      <c r="R19" s="3"/>
      <c r="S19" s="3"/>
      <c r="T19" s="3"/>
    </row>
    <row r="20" spans="2:20" ht="15">
      <c r="B20" s="51" t="s">
        <v>19</v>
      </c>
      <c r="C20" s="51" t="s">
        <v>20</v>
      </c>
      <c r="D20" s="52">
        <v>847</v>
      </c>
      <c r="E20" s="65">
        <v>18.848301569976734</v>
      </c>
      <c r="F20" s="91">
        <v>0.1180637544273908</v>
      </c>
      <c r="G20" s="65">
        <v>14.05</v>
      </c>
      <c r="H20" s="65">
        <v>31.265482533432483</v>
      </c>
      <c r="I20" s="92">
        <v>4</v>
      </c>
      <c r="J20" s="93">
        <v>-0.04033857339454917</v>
      </c>
      <c r="K20" s="93">
        <v>0.009426602018603033</v>
      </c>
      <c r="L20" s="93">
        <v>0.6413965355948873</v>
      </c>
      <c r="M20" s="93">
        <v>0.8646031700395409</v>
      </c>
      <c r="O20" s="3"/>
      <c r="P20" s="3"/>
      <c r="Q20" s="3"/>
      <c r="R20" s="3"/>
      <c r="S20" s="3"/>
      <c r="T20" s="3"/>
    </row>
    <row r="21" spans="2:20" ht="15">
      <c r="B21" s="51" t="s">
        <v>43</v>
      </c>
      <c r="C21" s="51" t="s">
        <v>44</v>
      </c>
      <c r="D21" s="52">
        <v>6302</v>
      </c>
      <c r="E21" s="65">
        <v>18.546096564327666</v>
      </c>
      <c r="F21" s="91">
        <v>0.06426531259917487</v>
      </c>
      <c r="G21" s="65">
        <v>10.911111111111111</v>
      </c>
      <c r="H21" s="65">
        <v>13.004633563593138</v>
      </c>
      <c r="I21" s="92">
        <v>10</v>
      </c>
      <c r="J21" s="93">
        <v>-0.043718278337463216</v>
      </c>
      <c r="K21" s="93">
        <v>-0.011974820987625544</v>
      </c>
      <c r="L21" s="93">
        <v>0.4508517493461511</v>
      </c>
      <c r="M21" s="93">
        <v>0.8214168404360185</v>
      </c>
      <c r="O21" s="3"/>
      <c r="P21" s="3"/>
      <c r="Q21" s="3"/>
      <c r="R21" s="3"/>
      <c r="S21" s="3"/>
      <c r="T21" s="3"/>
    </row>
    <row r="22" spans="2:20" ht="15">
      <c r="B22" s="51" t="s">
        <v>47</v>
      </c>
      <c r="C22" s="51" t="s">
        <v>48</v>
      </c>
      <c r="D22" s="52">
        <v>2930</v>
      </c>
      <c r="E22" s="65">
        <v>15.500952782198562</v>
      </c>
      <c r="F22" s="91">
        <v>0.07713310580204778</v>
      </c>
      <c r="G22" s="65">
        <v>10.026548672566372</v>
      </c>
      <c r="H22" s="65">
        <v>11.988108875242983</v>
      </c>
      <c r="I22" s="92">
        <v>3</v>
      </c>
      <c r="J22" s="93">
        <v>-0.012884583276206889</v>
      </c>
      <c r="K22" s="93">
        <v>-0.02782218809369173</v>
      </c>
      <c r="L22" s="93">
        <v>0.6139064855671512</v>
      </c>
      <c r="M22" s="93">
        <v>0.40347561728431147</v>
      </c>
      <c r="O22" s="3"/>
      <c r="P22" s="3"/>
      <c r="Q22" s="3"/>
      <c r="R22" s="3"/>
      <c r="S22" s="3"/>
      <c r="T22" s="3"/>
    </row>
    <row r="23" spans="2:20" ht="15">
      <c r="B23" s="51" t="s">
        <v>63</v>
      </c>
      <c r="C23" s="51" t="s">
        <v>64</v>
      </c>
      <c r="D23" s="52">
        <v>11303</v>
      </c>
      <c r="E23" s="65">
        <v>13.95487590932474</v>
      </c>
      <c r="F23" s="91">
        <v>0.0630805980713085</v>
      </c>
      <c r="G23" s="65">
        <v>8.690042075736326</v>
      </c>
      <c r="H23" s="65">
        <v>7.649686909154745</v>
      </c>
      <c r="I23" s="92">
        <v>3</v>
      </c>
      <c r="J23" s="93">
        <v>0.025134387547838425</v>
      </c>
      <c r="K23" s="93">
        <v>-0.019228498515806092</v>
      </c>
      <c r="L23" s="93">
        <v>0.13669234229458668</v>
      </c>
      <c r="M23" s="93">
        <v>0.3173538703310659</v>
      </c>
      <c r="O23" s="3"/>
      <c r="P23" s="3"/>
      <c r="Q23" s="3"/>
      <c r="R23" s="3"/>
      <c r="S23" s="3"/>
      <c r="T23" s="3"/>
    </row>
    <row r="24" spans="2:20" ht="15">
      <c r="B24" s="51" t="s">
        <v>45</v>
      </c>
      <c r="C24" s="51" t="s">
        <v>46</v>
      </c>
      <c r="D24" s="52">
        <v>5050</v>
      </c>
      <c r="E24" s="65">
        <v>13.699838539671218</v>
      </c>
      <c r="F24" s="91">
        <v>0.08455445544554456</v>
      </c>
      <c r="G24" s="65">
        <v>10.533957845433255</v>
      </c>
      <c r="H24" s="65">
        <v>12.202351237909136</v>
      </c>
      <c r="I24" s="92">
        <v>6</v>
      </c>
      <c r="J24" s="93">
        <v>0.07581329743409844</v>
      </c>
      <c r="K24" s="93">
        <v>0.05697133051484211</v>
      </c>
      <c r="L24" s="93">
        <v>0.09390494071057688</v>
      </c>
      <c r="M24" s="93">
        <v>0.4280624258942162</v>
      </c>
      <c r="O24" s="3"/>
      <c r="P24" s="3"/>
      <c r="Q24" s="3"/>
      <c r="R24" s="3"/>
      <c r="S24" s="3"/>
      <c r="T24" s="3"/>
    </row>
    <row r="25" spans="2:20" ht="15">
      <c r="B25" s="51" t="s">
        <v>67</v>
      </c>
      <c r="C25" s="51" t="s">
        <v>68</v>
      </c>
      <c r="D25" s="52">
        <v>5408</v>
      </c>
      <c r="E25" s="65">
        <v>11.925528514483354</v>
      </c>
      <c r="F25" s="91">
        <v>0.07618343195266272</v>
      </c>
      <c r="G25" s="65">
        <v>8.157766990291263</v>
      </c>
      <c r="H25" s="65">
        <v>7.411557199922069</v>
      </c>
      <c r="I25" s="92">
        <v>1</v>
      </c>
      <c r="J25" s="93">
        <v>-0.0019311473446032422</v>
      </c>
      <c r="K25" s="93">
        <v>-0.05789422691790234</v>
      </c>
      <c r="L25" s="93">
        <v>0.05368668043581887</v>
      </c>
      <c r="M25" s="93">
        <v>0.39980940323954073</v>
      </c>
      <c r="O25" s="3"/>
      <c r="P25" s="3"/>
      <c r="Q25" s="3"/>
      <c r="R25" s="3"/>
      <c r="S25" s="3"/>
      <c r="T25" s="3"/>
    </row>
    <row r="26" spans="2:20" ht="15">
      <c r="B26" s="51" t="s">
        <v>61</v>
      </c>
      <c r="C26" s="51" t="s">
        <v>62</v>
      </c>
      <c r="D26" s="52">
        <v>2434</v>
      </c>
      <c r="E26" s="65">
        <v>11.241949887479581</v>
      </c>
      <c r="F26" s="91">
        <v>0.08175842235004109</v>
      </c>
      <c r="G26" s="65">
        <v>9.763819095477388</v>
      </c>
      <c r="H26" s="65">
        <v>8.974161311163858</v>
      </c>
      <c r="I26" s="92">
        <v>2</v>
      </c>
      <c r="J26" s="93">
        <v>-0.05443058415553485</v>
      </c>
      <c r="K26" s="93">
        <v>-0.008387027744405704</v>
      </c>
      <c r="L26" s="93">
        <v>0.456691461909491</v>
      </c>
      <c r="M26" s="93">
        <v>0.7014256025653963</v>
      </c>
      <c r="O26" s="3"/>
      <c r="P26" s="3"/>
      <c r="Q26" s="3"/>
      <c r="R26" s="3"/>
      <c r="S26" s="3"/>
      <c r="T26" s="3"/>
    </row>
    <row r="27" spans="2:20" ht="15">
      <c r="B27" s="51" t="s">
        <v>65</v>
      </c>
      <c r="C27" s="51" t="s">
        <v>66</v>
      </c>
      <c r="D27" s="52">
        <v>7302</v>
      </c>
      <c r="E27" s="65">
        <v>11.158625976309668</v>
      </c>
      <c r="F27" s="91">
        <v>0.06792659545330046</v>
      </c>
      <c r="G27" s="65">
        <v>10.350806451612904</v>
      </c>
      <c r="H27" s="65">
        <v>7.845574604543117</v>
      </c>
      <c r="I27" s="92">
        <v>11</v>
      </c>
      <c r="J27" s="93">
        <v>-0.056760648014189286</v>
      </c>
      <c r="K27" s="93">
        <v>-0.033006271074125355</v>
      </c>
      <c r="L27" s="93">
        <v>0.4542122661591838</v>
      </c>
      <c r="M27" s="93">
        <v>0.822359167248217</v>
      </c>
      <c r="O27" s="3"/>
      <c r="P27" s="3"/>
      <c r="Q27" s="3"/>
      <c r="R27" s="3"/>
      <c r="S27" s="3"/>
      <c r="T27" s="3"/>
    </row>
    <row r="28" spans="2:20" ht="15">
      <c r="B28" s="51" t="s">
        <v>51</v>
      </c>
      <c r="C28" s="51" t="s">
        <v>52</v>
      </c>
      <c r="D28" s="52">
        <v>2632</v>
      </c>
      <c r="E28" s="65">
        <v>10.308193927739044</v>
      </c>
      <c r="F28" s="91">
        <v>0.06724924012158055</v>
      </c>
      <c r="G28" s="65">
        <v>16.56497175141243</v>
      </c>
      <c r="H28" s="65">
        <v>11.483140044122672</v>
      </c>
      <c r="I28" s="92">
        <v>13</v>
      </c>
      <c r="J28" s="93">
        <v>-0.026720049943284627</v>
      </c>
      <c r="K28" s="93">
        <v>0.08568867376940086</v>
      </c>
      <c r="L28" s="93">
        <v>0.4017168332867964</v>
      </c>
      <c r="M28" s="93">
        <v>0.6636025638546204</v>
      </c>
      <c r="O28" s="3"/>
      <c r="P28" s="3"/>
      <c r="Q28" s="3"/>
      <c r="R28" s="3"/>
      <c r="S28" s="3"/>
      <c r="T28" s="3"/>
    </row>
    <row r="29" spans="2:20" ht="15">
      <c r="B29" s="51" t="s">
        <v>71</v>
      </c>
      <c r="C29" s="51" t="s">
        <v>72</v>
      </c>
      <c r="D29" s="52">
        <v>14078</v>
      </c>
      <c r="E29" s="65">
        <v>9.820476609229141</v>
      </c>
      <c r="F29" s="91">
        <v>0.0543401051285694</v>
      </c>
      <c r="G29" s="65">
        <v>9.109803921568627</v>
      </c>
      <c r="H29" s="65">
        <v>4.861407976255</v>
      </c>
      <c r="I29" s="92">
        <v>10</v>
      </c>
      <c r="J29" s="93">
        <v>-0.0771122980392162</v>
      </c>
      <c r="K29" s="93">
        <v>-0.09197162854874603</v>
      </c>
      <c r="L29" s="93">
        <v>0.08481774236930571</v>
      </c>
      <c r="M29" s="93">
        <v>0.48402351598298127</v>
      </c>
      <c r="O29" s="3"/>
      <c r="P29" s="3"/>
      <c r="Q29" s="3"/>
      <c r="R29" s="3"/>
      <c r="S29" s="3"/>
      <c r="T29" s="3"/>
    </row>
    <row r="30" spans="2:20" ht="15">
      <c r="B30" s="51" t="s">
        <v>57</v>
      </c>
      <c r="C30" s="51" t="s">
        <v>58</v>
      </c>
      <c r="D30" s="52">
        <v>2813</v>
      </c>
      <c r="E30" s="65">
        <v>9.627712050417806</v>
      </c>
      <c r="F30" s="91">
        <v>0.08816210451475294</v>
      </c>
      <c r="G30" s="65">
        <v>10.951612903225806</v>
      </c>
      <c r="H30" s="65">
        <v>9.295721979713743</v>
      </c>
      <c r="I30" s="92">
        <v>6</v>
      </c>
      <c r="J30" s="93">
        <v>-0.011659158964872643</v>
      </c>
      <c r="K30" s="93">
        <v>0.010697647518542124</v>
      </c>
      <c r="L30" s="93">
        <v>0.17885849095213502</v>
      </c>
      <c r="M30" s="93">
        <v>0.470983717006215</v>
      </c>
      <c r="O30" s="3"/>
      <c r="P30" s="3"/>
      <c r="Q30" s="3"/>
      <c r="R30" s="3"/>
      <c r="S30" s="3"/>
      <c r="T30" s="3"/>
    </row>
    <row r="31" spans="2:20" ht="15">
      <c r="B31" s="51" t="s">
        <v>69</v>
      </c>
      <c r="C31" s="51" t="s">
        <v>70</v>
      </c>
      <c r="D31" s="52">
        <v>1287</v>
      </c>
      <c r="E31" s="65">
        <v>9.3432363313988</v>
      </c>
      <c r="F31" s="91">
        <v>0.06293706293706294</v>
      </c>
      <c r="G31" s="65">
        <v>10.185185185185185</v>
      </c>
      <c r="H31" s="65">
        <v>5.989254058588974</v>
      </c>
      <c r="I31" s="92">
        <v>1</v>
      </c>
      <c r="J31" s="93">
        <v>0.01316473150620991</v>
      </c>
      <c r="K31" s="93">
        <v>0.025257244824863002</v>
      </c>
      <c r="L31" s="93">
        <v>0.3101922196267719</v>
      </c>
      <c r="M31" s="93">
        <v>0.500346857666713</v>
      </c>
      <c r="O31" s="3"/>
      <c r="P31" s="3"/>
      <c r="Q31" s="3"/>
      <c r="R31" s="3"/>
      <c r="S31" s="3"/>
      <c r="T31" s="3"/>
    </row>
    <row r="32" spans="2:20" ht="15">
      <c r="B32" s="51" t="s">
        <v>73</v>
      </c>
      <c r="C32" s="51" t="s">
        <v>74</v>
      </c>
      <c r="D32" s="52">
        <v>1432</v>
      </c>
      <c r="E32" s="65">
        <v>5.9010973852950395</v>
      </c>
      <c r="F32" s="91">
        <v>0.061452513966480445</v>
      </c>
      <c r="G32" s="65">
        <v>10.056818181818182</v>
      </c>
      <c r="H32" s="65">
        <v>3.646977085185831</v>
      </c>
      <c r="I32" s="92">
        <v>2</v>
      </c>
      <c r="J32" s="93">
        <v>-0.010486991548203048</v>
      </c>
      <c r="K32" s="93">
        <v>-0.0054581832228974905</v>
      </c>
      <c r="L32" s="93">
        <v>0.251878377608164</v>
      </c>
      <c r="M32" s="93">
        <v>0.6905672800328553</v>
      </c>
      <c r="O32" s="3"/>
      <c r="P32" s="3"/>
      <c r="Q32" s="3"/>
      <c r="R32" s="3"/>
      <c r="S32" s="3"/>
      <c r="T32" s="3"/>
    </row>
    <row r="33" spans="2:20" ht="15">
      <c r="B33" s="51" t="s">
        <v>59</v>
      </c>
      <c r="C33" s="51" t="s">
        <v>60</v>
      </c>
      <c r="D33" s="52">
        <v>549</v>
      </c>
      <c r="E33" s="65">
        <v>5.717496736626783</v>
      </c>
      <c r="F33" s="91">
        <v>0.0947176684881603</v>
      </c>
      <c r="G33" s="65">
        <v>16.615384615384617</v>
      </c>
      <c r="H33" s="65">
        <v>8.998027651084772</v>
      </c>
      <c r="I33" s="92">
        <v>5</v>
      </c>
      <c r="J33" s="93">
        <v>-0.098677760596909</v>
      </c>
      <c r="K33" s="93">
        <v>-0.017857559593948344</v>
      </c>
      <c r="L33" s="93">
        <v>0.15455865870767035</v>
      </c>
      <c r="M33" s="93">
        <v>0.7661687240785335</v>
      </c>
      <c r="O33" s="3"/>
      <c r="P33" s="3"/>
      <c r="Q33" s="3"/>
      <c r="R33" s="3"/>
      <c r="S33" s="3"/>
      <c r="T33" s="3"/>
    </row>
    <row r="34" spans="2:20" ht="15">
      <c r="B34" s="51" t="s">
        <v>83</v>
      </c>
      <c r="C34" s="51" t="s">
        <v>84</v>
      </c>
      <c r="D34" s="52">
        <v>88</v>
      </c>
      <c r="E34" s="65">
        <v>4.868538398383645</v>
      </c>
      <c r="F34" s="91">
        <v>0.045454545454545456</v>
      </c>
      <c r="G34" s="65">
        <v>9.5</v>
      </c>
      <c r="H34" s="65">
        <v>2.1023233993020285</v>
      </c>
      <c r="I34" s="92">
        <v>0</v>
      </c>
      <c r="J34" s="93">
        <v>0.14496702829790525</v>
      </c>
      <c r="K34" s="93">
        <v>-0.05743909544127054</v>
      </c>
      <c r="L34" s="93">
        <v>0.3688720039125345</v>
      </c>
      <c r="M34" s="93">
        <v>0.827096348374904</v>
      </c>
      <c r="O34" s="3"/>
      <c r="P34" s="3"/>
      <c r="Q34" s="3"/>
      <c r="R34" s="3"/>
      <c r="S34" s="3"/>
      <c r="T34" s="3"/>
    </row>
    <row r="35" spans="2:20" ht="15">
      <c r="B35" s="51" t="s">
        <v>77</v>
      </c>
      <c r="C35" s="51" t="s">
        <v>78</v>
      </c>
      <c r="D35" s="52">
        <v>651</v>
      </c>
      <c r="E35" s="65">
        <v>4.5174219268748885</v>
      </c>
      <c r="F35" s="91">
        <v>0.055299539170506916</v>
      </c>
      <c r="G35" s="65">
        <v>14.11111111111111</v>
      </c>
      <c r="H35" s="65">
        <v>3.5251157278839376</v>
      </c>
      <c r="I35" s="92">
        <v>2</v>
      </c>
      <c r="J35" s="93">
        <v>0.05533007901822689</v>
      </c>
      <c r="K35" s="93">
        <v>0.3865470973539081</v>
      </c>
      <c r="L35" s="93">
        <v>0.016282891203326287</v>
      </c>
      <c r="M35" s="93">
        <v>0.6382667383458702</v>
      </c>
      <c r="O35" s="3"/>
      <c r="P35" s="3"/>
      <c r="Q35" s="3"/>
      <c r="R35" s="3"/>
      <c r="S35" s="3"/>
      <c r="T35" s="3"/>
    </row>
    <row r="36" spans="2:20" ht="15">
      <c r="B36" s="51" t="s">
        <v>75</v>
      </c>
      <c r="C36" s="51" t="s">
        <v>76</v>
      </c>
      <c r="D36" s="52">
        <v>6382</v>
      </c>
      <c r="E36" s="65">
        <v>3.9673990477641765</v>
      </c>
      <c r="F36" s="91">
        <v>0.07035412096521466</v>
      </c>
      <c r="G36" s="65">
        <v>12.730512249443207</v>
      </c>
      <c r="H36" s="65">
        <v>3.553377147762462</v>
      </c>
      <c r="I36" s="92">
        <v>15</v>
      </c>
      <c r="J36" s="93">
        <v>-0.009263843214252884</v>
      </c>
      <c r="K36" s="93">
        <v>-0.0071042094878579955</v>
      </c>
      <c r="L36" s="93">
        <v>0.0873533361299738</v>
      </c>
      <c r="M36" s="93">
        <v>0.5250460667901161</v>
      </c>
      <c r="O36" s="3"/>
      <c r="P36" s="3"/>
      <c r="Q36" s="3"/>
      <c r="R36" s="3"/>
      <c r="S36" s="3"/>
      <c r="T36" s="3"/>
    </row>
    <row r="37" spans="2:20" ht="15">
      <c r="B37" s="51" t="s">
        <v>85</v>
      </c>
      <c r="C37" s="51" t="s">
        <v>86</v>
      </c>
      <c r="D37" s="52">
        <v>707</v>
      </c>
      <c r="E37" s="65">
        <v>3.744125628410709</v>
      </c>
      <c r="F37" s="91">
        <v>0.06082036775106082</v>
      </c>
      <c r="G37" s="65">
        <v>8.488372093023257</v>
      </c>
      <c r="H37" s="65">
        <v>1.9329644333379192</v>
      </c>
      <c r="I37" s="92">
        <v>1</v>
      </c>
      <c r="J37" s="93">
        <v>0.029805483584338256</v>
      </c>
      <c r="K37" s="93">
        <v>-0.0390776886251343</v>
      </c>
      <c r="L37" s="93">
        <v>0.06637061240355455</v>
      </c>
      <c r="M37" s="93">
        <v>0.5549126757103064</v>
      </c>
      <c r="O37" s="3"/>
      <c r="P37" s="3"/>
      <c r="Q37" s="3"/>
      <c r="R37" s="3"/>
      <c r="S37" s="3"/>
      <c r="T37" s="3"/>
    </row>
    <row r="38" spans="2:20" ht="15">
      <c r="B38" s="51" t="s">
        <v>79</v>
      </c>
      <c r="C38" s="51" t="s">
        <v>80</v>
      </c>
      <c r="D38" s="52">
        <v>1217</v>
      </c>
      <c r="E38" s="65">
        <v>3.5976341094900297</v>
      </c>
      <c r="F38" s="91">
        <v>0.0780608052588332</v>
      </c>
      <c r="G38" s="65">
        <v>11.91578947368421</v>
      </c>
      <c r="H38" s="65">
        <v>3.3463613902569547</v>
      </c>
      <c r="I38" s="92">
        <v>3</v>
      </c>
      <c r="J38" s="93">
        <v>-0.003934140347638542</v>
      </c>
      <c r="K38" s="93">
        <v>-0.03565552773235282</v>
      </c>
      <c r="L38" s="93">
        <v>0.06786900519846813</v>
      </c>
      <c r="M38" s="93">
        <v>0.5775714579779383</v>
      </c>
      <c r="O38" s="3"/>
      <c r="P38" s="3"/>
      <c r="Q38" s="3"/>
      <c r="R38" s="3"/>
      <c r="S38" s="3"/>
      <c r="T38" s="3"/>
    </row>
    <row r="39" spans="2:20" ht="15">
      <c r="B39" s="51" t="s">
        <v>81</v>
      </c>
      <c r="C39" s="51" t="s">
        <v>82</v>
      </c>
      <c r="D39" s="52">
        <v>4220</v>
      </c>
      <c r="E39" s="65">
        <v>2.8351756532034584</v>
      </c>
      <c r="F39" s="91">
        <v>0.09739336492890996</v>
      </c>
      <c r="G39" s="65">
        <v>10.335766423357665</v>
      </c>
      <c r="H39" s="65">
        <v>2.8539872452152353</v>
      </c>
      <c r="I39" s="92">
        <v>8</v>
      </c>
      <c r="J39" s="93">
        <v>-0.02227472145099485</v>
      </c>
      <c r="K39" s="93">
        <v>-0.060633463361987626</v>
      </c>
      <c r="L39" s="93">
        <v>0.02972341634557217</v>
      </c>
      <c r="M39" s="93">
        <v>0.42892806564316854</v>
      </c>
      <c r="O39" s="3"/>
      <c r="P39" s="3"/>
      <c r="Q39" s="3"/>
      <c r="R39" s="3"/>
      <c r="S39" s="3"/>
      <c r="T39" s="3"/>
    </row>
    <row r="40" spans="2:20" ht="15">
      <c r="B40" s="51" t="s">
        <v>87</v>
      </c>
      <c r="C40" s="51" t="s">
        <v>88</v>
      </c>
      <c r="D40" s="52">
        <v>1281</v>
      </c>
      <c r="E40" s="65">
        <v>1.9811406085316963</v>
      </c>
      <c r="F40" s="91">
        <v>0.05620608899297424</v>
      </c>
      <c r="G40" s="65">
        <v>13.13888888888889</v>
      </c>
      <c r="H40" s="65">
        <v>1.4630437280803938</v>
      </c>
      <c r="I40" s="92">
        <v>3</v>
      </c>
      <c r="J40" s="93">
        <v>0.010981675344076534</v>
      </c>
      <c r="K40" s="93">
        <v>-0.014693485354130443</v>
      </c>
      <c r="L40" s="93">
        <v>0.008659389776159614</v>
      </c>
      <c r="M40" s="93">
        <v>0.7379815825529035</v>
      </c>
      <c r="O40" s="3"/>
      <c r="P40" s="3"/>
      <c r="Q40" s="3"/>
      <c r="R40" s="3"/>
      <c r="S40" s="3"/>
      <c r="T40" s="3"/>
    </row>
    <row r="42" ht="15">
      <c r="D42" s="4"/>
    </row>
    <row r="44" spans="2:6" ht="15">
      <c r="B44" s="118" t="s">
        <v>195</v>
      </c>
      <c r="C44" s="118"/>
      <c r="D44" s="118"/>
      <c r="E44" s="118"/>
      <c r="F44" s="118"/>
    </row>
    <row r="45" spans="2:6" ht="57.75" customHeight="1">
      <c r="B45" s="99" t="s">
        <v>235</v>
      </c>
      <c r="C45" s="99"/>
      <c r="D45" s="99"/>
      <c r="E45" s="99"/>
      <c r="F45" s="99"/>
    </row>
    <row r="46" spans="2:6" ht="68.25" customHeight="1">
      <c r="B46" s="99" t="s">
        <v>227</v>
      </c>
      <c r="C46" s="99"/>
      <c r="D46" s="99"/>
      <c r="E46" s="99"/>
      <c r="F46" s="99"/>
    </row>
    <row r="47" ht="15">
      <c r="B47" s="3" t="s">
        <v>165</v>
      </c>
    </row>
  </sheetData>
  <sheetProtection/>
  <mergeCells count="8">
    <mergeCell ref="L2:M2"/>
    <mergeCell ref="B2:C3"/>
    <mergeCell ref="B46:F46"/>
    <mergeCell ref="B44:F44"/>
    <mergeCell ref="B1:F1"/>
    <mergeCell ref="B45:F45"/>
    <mergeCell ref="D2:I2"/>
    <mergeCell ref="J2:K2"/>
  </mergeCell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B1:L30"/>
  <sheetViews>
    <sheetView zoomScalePageLayoutView="0" workbookViewId="0" topLeftCell="A1">
      <selection activeCell="B28" sqref="B28:F28"/>
    </sheetView>
  </sheetViews>
  <sheetFormatPr defaultColWidth="11.421875" defaultRowHeight="15"/>
  <cols>
    <col min="4" max="4" width="37.7109375" style="0" customWidth="1"/>
  </cols>
  <sheetData>
    <row r="1" spans="2:7" ht="15">
      <c r="B1" s="96" t="s">
        <v>217</v>
      </c>
      <c r="C1" s="96"/>
      <c r="D1" s="96"/>
      <c r="E1" s="96"/>
      <c r="F1" s="96"/>
      <c r="G1" s="96"/>
    </row>
    <row r="2" spans="2:12" ht="15" customHeight="1">
      <c r="B2" s="123" t="s">
        <v>198</v>
      </c>
      <c r="C2" s="124"/>
      <c r="D2" s="125"/>
      <c r="E2" s="117">
        <v>2011</v>
      </c>
      <c r="F2" s="117"/>
      <c r="G2" s="117"/>
      <c r="H2" s="133">
        <v>2012</v>
      </c>
      <c r="I2" s="134"/>
      <c r="J2" s="134"/>
      <c r="K2" s="134"/>
      <c r="L2" s="135"/>
    </row>
    <row r="3" spans="2:12" s="3" customFormat="1" ht="15" customHeight="1">
      <c r="B3" s="126"/>
      <c r="C3" s="127"/>
      <c r="D3" s="128"/>
      <c r="E3" s="136" t="s">
        <v>196</v>
      </c>
      <c r="F3" s="136" t="s">
        <v>197</v>
      </c>
      <c r="G3" s="136" t="s">
        <v>138</v>
      </c>
      <c r="H3" s="136" t="s">
        <v>196</v>
      </c>
      <c r="I3" s="136" t="s">
        <v>197</v>
      </c>
      <c r="J3" s="136" t="s">
        <v>138</v>
      </c>
      <c r="K3" s="132" t="s">
        <v>182</v>
      </c>
      <c r="L3" s="132"/>
    </row>
    <row r="4" spans="2:12" ht="64.5" customHeight="1">
      <c r="B4" s="129"/>
      <c r="C4" s="130"/>
      <c r="D4" s="131"/>
      <c r="E4" s="137"/>
      <c r="F4" s="137"/>
      <c r="G4" s="137"/>
      <c r="H4" s="137"/>
      <c r="I4" s="137"/>
      <c r="J4" s="137"/>
      <c r="K4" s="21" t="s">
        <v>186</v>
      </c>
      <c r="L4" s="21" t="s">
        <v>183</v>
      </c>
    </row>
    <row r="5" spans="2:12" ht="15">
      <c r="B5" s="27" t="s">
        <v>25</v>
      </c>
      <c r="C5" s="27" t="s">
        <v>120</v>
      </c>
      <c r="D5" s="47" t="s">
        <v>121</v>
      </c>
      <c r="E5" s="14">
        <v>109.66973201614697</v>
      </c>
      <c r="F5" s="28">
        <v>636</v>
      </c>
      <c r="G5" s="19">
        <v>5.79923</v>
      </c>
      <c r="H5" s="14">
        <v>117.89707887314577</v>
      </c>
      <c r="I5" s="28">
        <v>741</v>
      </c>
      <c r="J5" s="19">
        <v>6.285143</v>
      </c>
      <c r="K5" s="45">
        <v>0.5245769268893326</v>
      </c>
      <c r="L5" s="48">
        <v>0.8099236564705051</v>
      </c>
    </row>
    <row r="6" spans="2:12" ht="30">
      <c r="B6" s="27" t="s">
        <v>67</v>
      </c>
      <c r="C6" s="27" t="s">
        <v>126</v>
      </c>
      <c r="D6" s="47" t="s">
        <v>127</v>
      </c>
      <c r="E6" s="14">
        <v>77.50386329675212</v>
      </c>
      <c r="F6" s="28">
        <v>1531</v>
      </c>
      <c r="G6" s="19">
        <v>19.753854</v>
      </c>
      <c r="H6" s="14">
        <v>83.02755621986724</v>
      </c>
      <c r="I6" s="28">
        <v>1618</v>
      </c>
      <c r="J6" s="19">
        <v>19.487506</v>
      </c>
      <c r="K6" s="45">
        <v>0.11606825355444397</v>
      </c>
      <c r="L6" s="48">
        <v>0.5317817990665403</v>
      </c>
    </row>
    <row r="7" spans="2:12" ht="15">
      <c r="B7" s="27" t="s">
        <v>41</v>
      </c>
      <c r="C7" s="27" t="s">
        <v>134</v>
      </c>
      <c r="D7" s="47" t="s">
        <v>135</v>
      </c>
      <c r="E7" s="14">
        <v>77.39414035165672</v>
      </c>
      <c r="F7" s="28">
        <v>5856</v>
      </c>
      <c r="G7" s="19">
        <v>75.664643</v>
      </c>
      <c r="H7" s="14">
        <v>79.65632278856788</v>
      </c>
      <c r="I7" s="28">
        <v>5891</v>
      </c>
      <c r="J7" s="19">
        <v>73.955209</v>
      </c>
      <c r="K7" s="45">
        <v>0.09846201208819493</v>
      </c>
      <c r="L7" s="48">
        <v>0.6795371641773063</v>
      </c>
    </row>
    <row r="8" spans="2:12" ht="15">
      <c r="B8" s="27" t="s">
        <v>41</v>
      </c>
      <c r="C8" s="27" t="s">
        <v>136</v>
      </c>
      <c r="D8" s="47" t="s">
        <v>137</v>
      </c>
      <c r="E8" s="14">
        <v>69.28330454210423</v>
      </c>
      <c r="F8" s="28">
        <v>1383</v>
      </c>
      <c r="G8" s="19">
        <v>19.961519</v>
      </c>
      <c r="H8" s="14">
        <v>74.1107717542956</v>
      </c>
      <c r="I8" s="28">
        <v>1504</v>
      </c>
      <c r="J8" s="19">
        <v>20.293946</v>
      </c>
      <c r="K8" s="45">
        <v>0.1222643218387036</v>
      </c>
      <c r="L8" s="48">
        <v>0.6236107556411158</v>
      </c>
    </row>
    <row r="9" spans="2:12" ht="15">
      <c r="B9" s="27" t="s">
        <v>15</v>
      </c>
      <c r="C9" s="27" t="s">
        <v>112</v>
      </c>
      <c r="D9" s="47" t="s">
        <v>113</v>
      </c>
      <c r="E9" s="14">
        <v>78.07082226862708</v>
      </c>
      <c r="F9" s="28">
        <v>4107</v>
      </c>
      <c r="G9" s="85">
        <v>52.606081</v>
      </c>
      <c r="H9" s="86">
        <v>73.72957197991032</v>
      </c>
      <c r="I9" s="87">
        <v>3867</v>
      </c>
      <c r="J9" s="19">
        <v>52.448426</v>
      </c>
      <c r="K9" s="45">
        <v>0.838474406806674</v>
      </c>
      <c r="L9" s="48">
        <v>0.9362232910478572</v>
      </c>
    </row>
    <row r="10" spans="2:12" ht="15">
      <c r="B10" s="27" t="s">
        <v>15</v>
      </c>
      <c r="C10" s="27" t="s">
        <v>114</v>
      </c>
      <c r="D10" s="47" t="s">
        <v>115</v>
      </c>
      <c r="E10" s="14">
        <v>78.24600039760718</v>
      </c>
      <c r="F10" s="28">
        <v>5914</v>
      </c>
      <c r="G10" s="85">
        <v>75.582138</v>
      </c>
      <c r="H10" s="86">
        <v>73.6090014683713</v>
      </c>
      <c r="I10" s="87">
        <v>5566</v>
      </c>
      <c r="J10" s="19">
        <v>75.615752</v>
      </c>
      <c r="K10" s="45">
        <v>0.8416291633243287</v>
      </c>
      <c r="L10" s="48">
        <v>0.9310777071951887</v>
      </c>
    </row>
    <row r="11" spans="2:12" ht="15">
      <c r="B11" s="27" t="s">
        <v>25</v>
      </c>
      <c r="C11" s="27" t="s">
        <v>118</v>
      </c>
      <c r="D11" s="47" t="s">
        <v>119</v>
      </c>
      <c r="E11" s="14">
        <v>72.79532700806402</v>
      </c>
      <c r="F11" s="28">
        <v>1773</v>
      </c>
      <c r="G11" s="85">
        <v>24.355959</v>
      </c>
      <c r="H11" s="86">
        <v>65.57421734921498</v>
      </c>
      <c r="I11" s="87">
        <v>1530</v>
      </c>
      <c r="J11" s="19">
        <v>23.332341</v>
      </c>
      <c r="K11" s="45">
        <v>0.7422735881644174</v>
      </c>
      <c r="L11" s="48">
        <v>0.868504450539275</v>
      </c>
    </row>
    <row r="12" spans="2:12" ht="30">
      <c r="B12" s="27" t="s">
        <v>17</v>
      </c>
      <c r="C12" s="27" t="s">
        <v>100</v>
      </c>
      <c r="D12" s="47" t="s">
        <v>101</v>
      </c>
      <c r="E12" s="14">
        <v>66.90573891560328</v>
      </c>
      <c r="F12" s="28">
        <v>838</v>
      </c>
      <c r="G12" s="85">
        <v>12.525084</v>
      </c>
      <c r="H12" s="86">
        <v>64.23481411483766</v>
      </c>
      <c r="I12" s="87">
        <v>779</v>
      </c>
      <c r="J12" s="19">
        <v>12.12738</v>
      </c>
      <c r="K12" s="49" t="s">
        <v>188</v>
      </c>
      <c r="L12" s="48">
        <v>0.9146921264114756</v>
      </c>
    </row>
    <row r="13" spans="2:12" ht="15">
      <c r="B13" s="27" t="s">
        <v>33</v>
      </c>
      <c r="C13" s="27" t="s">
        <v>132</v>
      </c>
      <c r="D13" s="47" t="s">
        <v>133</v>
      </c>
      <c r="E13" s="14">
        <v>59.04414490379739</v>
      </c>
      <c r="F13" s="28">
        <v>8321</v>
      </c>
      <c r="G13" s="85">
        <v>140.928453</v>
      </c>
      <c r="H13" s="86">
        <v>59.08381206471457</v>
      </c>
      <c r="I13" s="87">
        <v>8278</v>
      </c>
      <c r="J13" s="19">
        <v>140.106058</v>
      </c>
      <c r="K13" s="45">
        <v>0.48642777712244833</v>
      </c>
      <c r="L13" s="48">
        <v>0.5578597536446283</v>
      </c>
    </row>
    <row r="14" spans="2:12" ht="15">
      <c r="B14" s="27" t="s">
        <v>29</v>
      </c>
      <c r="C14" s="27" t="s">
        <v>124</v>
      </c>
      <c r="D14" s="47" t="s">
        <v>125</v>
      </c>
      <c r="E14" s="14">
        <v>59.36225098421173</v>
      </c>
      <c r="F14" s="28">
        <v>7341</v>
      </c>
      <c r="G14" s="85">
        <v>123.664448</v>
      </c>
      <c r="H14" s="86">
        <v>58.481894595260215</v>
      </c>
      <c r="I14" s="87">
        <v>7357</v>
      </c>
      <c r="J14" s="19">
        <v>125.799618</v>
      </c>
      <c r="K14" s="45">
        <v>0.7415904891292966</v>
      </c>
      <c r="L14" s="48">
        <v>0.908385834685126</v>
      </c>
    </row>
    <row r="15" spans="2:12" ht="30">
      <c r="B15" s="27" t="s">
        <v>15</v>
      </c>
      <c r="C15" s="27" t="s">
        <v>116</v>
      </c>
      <c r="D15" s="47" t="s">
        <v>117</v>
      </c>
      <c r="E15" s="14">
        <v>60.47717184764397</v>
      </c>
      <c r="F15" s="28">
        <v>21457</v>
      </c>
      <c r="G15" s="85">
        <v>354.79503</v>
      </c>
      <c r="H15" s="86">
        <v>57.0892453615126</v>
      </c>
      <c r="I15" s="87">
        <v>19667</v>
      </c>
      <c r="J15" s="19">
        <v>344.495708</v>
      </c>
      <c r="K15" s="45">
        <v>0.8292413385069116</v>
      </c>
      <c r="L15" s="48">
        <v>0.9415251727896709</v>
      </c>
    </row>
    <row r="16" spans="2:12" ht="15">
      <c r="B16" s="27" t="s">
        <v>15</v>
      </c>
      <c r="C16" s="27" t="s">
        <v>106</v>
      </c>
      <c r="D16" s="47" t="s">
        <v>107</v>
      </c>
      <c r="E16" s="14">
        <v>59.642799749442986</v>
      </c>
      <c r="F16" s="28">
        <v>3750</v>
      </c>
      <c r="G16" s="85">
        <v>62.874312</v>
      </c>
      <c r="H16" s="86">
        <v>56.64358712816132</v>
      </c>
      <c r="I16" s="87">
        <v>3536</v>
      </c>
      <c r="J16" s="19">
        <v>62.425425</v>
      </c>
      <c r="K16" s="45">
        <v>0.8642325463112905</v>
      </c>
      <c r="L16" s="48">
        <v>0.938829971922498</v>
      </c>
    </row>
    <row r="17" spans="2:12" ht="15">
      <c r="B17" s="27" t="s">
        <v>17</v>
      </c>
      <c r="C17" s="27" t="s">
        <v>98</v>
      </c>
      <c r="D17" s="47" t="s">
        <v>99</v>
      </c>
      <c r="E17" s="14">
        <v>62.84589275172609</v>
      </c>
      <c r="F17" s="28">
        <v>572</v>
      </c>
      <c r="G17" s="85">
        <v>9.101629</v>
      </c>
      <c r="H17" s="86">
        <v>56.410130227889404</v>
      </c>
      <c r="I17" s="87">
        <v>525</v>
      </c>
      <c r="J17" s="19">
        <v>9.306839</v>
      </c>
      <c r="K17" s="45"/>
      <c r="L17" s="48">
        <v>0.5506186364672259</v>
      </c>
    </row>
    <row r="18" spans="2:12" ht="15">
      <c r="B18" s="27" t="s">
        <v>15</v>
      </c>
      <c r="C18" s="27" t="s">
        <v>108</v>
      </c>
      <c r="D18" s="47" t="s">
        <v>109</v>
      </c>
      <c r="E18" s="14">
        <v>58.58806633411097</v>
      </c>
      <c r="F18" s="28">
        <v>9227</v>
      </c>
      <c r="G18" s="85">
        <v>157.48941</v>
      </c>
      <c r="H18" s="86">
        <v>56.08721724891257</v>
      </c>
      <c r="I18" s="87">
        <v>8692</v>
      </c>
      <c r="J18" s="19">
        <v>154.972923</v>
      </c>
      <c r="K18" s="45">
        <v>0.7727078194662287</v>
      </c>
      <c r="L18" s="48">
        <v>0.902555590307863</v>
      </c>
    </row>
    <row r="19" spans="2:12" ht="15">
      <c r="B19" s="27" t="s">
        <v>25</v>
      </c>
      <c r="C19" s="27" t="s">
        <v>122</v>
      </c>
      <c r="D19" s="47" t="s">
        <v>123</v>
      </c>
      <c r="E19" s="14">
        <v>60.74643972135148</v>
      </c>
      <c r="F19" s="28">
        <v>1532</v>
      </c>
      <c r="G19" s="85">
        <v>25.219585</v>
      </c>
      <c r="H19" s="86">
        <v>55.670790122635296</v>
      </c>
      <c r="I19" s="87">
        <v>1434</v>
      </c>
      <c r="J19" s="19">
        <v>25.758571</v>
      </c>
      <c r="K19" s="45">
        <v>0.7180976701955151</v>
      </c>
      <c r="L19" s="48">
        <v>0.7987415528602111</v>
      </c>
    </row>
    <row r="20" spans="2:12" ht="15">
      <c r="B20" s="27" t="s">
        <v>23</v>
      </c>
      <c r="C20" s="27" t="s">
        <v>104</v>
      </c>
      <c r="D20" s="47" t="s">
        <v>105</v>
      </c>
      <c r="E20" s="14">
        <v>68.29932789693663</v>
      </c>
      <c r="F20" s="28">
        <v>1704</v>
      </c>
      <c r="G20" s="19">
        <v>24.949001</v>
      </c>
      <c r="H20" s="14">
        <v>55.147175592693564</v>
      </c>
      <c r="I20" s="28">
        <v>1363</v>
      </c>
      <c r="J20" s="19">
        <v>24.715681</v>
      </c>
      <c r="K20" s="45">
        <v>0.764884217810981</v>
      </c>
      <c r="L20" s="48">
        <v>0.8300084873243023</v>
      </c>
    </row>
    <row r="21" spans="2:12" ht="30">
      <c r="B21" s="27" t="s">
        <v>15</v>
      </c>
      <c r="C21" s="27" t="s">
        <v>110</v>
      </c>
      <c r="D21" s="47" t="s">
        <v>111</v>
      </c>
      <c r="E21" s="14">
        <v>57.28895059591755</v>
      </c>
      <c r="F21" s="28">
        <v>5247</v>
      </c>
      <c r="G21" s="19">
        <v>91.588342</v>
      </c>
      <c r="H21" s="14">
        <v>54.70831420657015</v>
      </c>
      <c r="I21" s="28">
        <v>4937</v>
      </c>
      <c r="J21" s="19">
        <v>90.242225</v>
      </c>
      <c r="K21" s="45">
        <v>0.6782251748928834</v>
      </c>
      <c r="L21" s="48">
        <v>0.8834935641269926</v>
      </c>
    </row>
    <row r="22" spans="2:12" ht="15">
      <c r="B22" s="27" t="s">
        <v>23</v>
      </c>
      <c r="C22" s="27" t="s">
        <v>102</v>
      </c>
      <c r="D22" s="47" t="s">
        <v>103</v>
      </c>
      <c r="E22" s="14">
        <v>51.62026169014569</v>
      </c>
      <c r="F22" s="28">
        <v>294</v>
      </c>
      <c r="G22" s="19">
        <v>5.695438</v>
      </c>
      <c r="H22" s="14">
        <v>54.640310765886184</v>
      </c>
      <c r="I22" s="28">
        <v>310</v>
      </c>
      <c r="J22" s="19">
        <v>5.673467</v>
      </c>
      <c r="K22" s="45">
        <v>0.4714561540216844</v>
      </c>
      <c r="L22" s="48">
        <v>0.8043032593650408</v>
      </c>
    </row>
    <row r="23" spans="2:12" ht="30">
      <c r="B23" s="27" t="s">
        <v>33</v>
      </c>
      <c r="C23" s="27" t="s">
        <v>128</v>
      </c>
      <c r="D23" s="47" t="s">
        <v>129</v>
      </c>
      <c r="E23" s="14">
        <v>52.730392228119655</v>
      </c>
      <c r="F23" s="28">
        <v>14869</v>
      </c>
      <c r="G23" s="19">
        <v>281.981593</v>
      </c>
      <c r="H23" s="14">
        <v>53.365315472411666</v>
      </c>
      <c r="I23" s="28">
        <v>15575</v>
      </c>
      <c r="J23" s="19">
        <v>291.856234</v>
      </c>
      <c r="K23" s="45">
        <v>0.05771483584826268</v>
      </c>
      <c r="L23" s="48">
        <v>0.12049117648794166</v>
      </c>
    </row>
    <row r="24" spans="2:12" ht="30">
      <c r="B24" s="27" t="s">
        <v>33</v>
      </c>
      <c r="C24" s="27" t="s">
        <v>130</v>
      </c>
      <c r="D24" s="47" t="s">
        <v>131</v>
      </c>
      <c r="E24" s="14">
        <v>53.83110443264174</v>
      </c>
      <c r="F24" s="28">
        <v>3779</v>
      </c>
      <c r="G24" s="19">
        <v>70.201049</v>
      </c>
      <c r="H24" s="14">
        <v>53.35998448233965</v>
      </c>
      <c r="I24" s="28">
        <v>3848</v>
      </c>
      <c r="J24" s="19">
        <v>72.113964</v>
      </c>
      <c r="K24" s="45">
        <v>0.060011568306310305</v>
      </c>
      <c r="L24" s="48">
        <v>0.12901040913518497</v>
      </c>
    </row>
    <row r="27" spans="2:7" ht="54" customHeight="1">
      <c r="B27" s="138" t="s">
        <v>189</v>
      </c>
      <c r="C27" s="138"/>
      <c r="D27" s="138"/>
      <c r="E27" s="138"/>
      <c r="F27" s="138"/>
      <c r="G27" s="138"/>
    </row>
    <row r="28" spans="2:7" ht="69.75" customHeight="1">
      <c r="B28" s="139" t="s">
        <v>228</v>
      </c>
      <c r="C28" s="139"/>
      <c r="D28" s="139"/>
      <c r="E28" s="139"/>
      <c r="F28" s="139"/>
      <c r="G28" s="88"/>
    </row>
    <row r="29" spans="2:7" ht="43.5" customHeight="1">
      <c r="B29" s="138" t="s">
        <v>226</v>
      </c>
      <c r="C29" s="138"/>
      <c r="D29" s="138"/>
      <c r="E29" s="138"/>
      <c r="F29" s="138"/>
      <c r="G29" s="138"/>
    </row>
    <row r="30" spans="2:7" ht="56.25" customHeight="1">
      <c r="B30" s="88" t="s">
        <v>165</v>
      </c>
      <c r="C30" s="88"/>
      <c r="D30" s="88"/>
      <c r="E30" s="88"/>
      <c r="F30" s="88"/>
      <c r="G30" s="88"/>
    </row>
  </sheetData>
  <sheetProtection/>
  <mergeCells count="13">
    <mergeCell ref="B29:G29"/>
    <mergeCell ref="B27:G27"/>
    <mergeCell ref="B28:F28"/>
    <mergeCell ref="G3:G4"/>
    <mergeCell ref="F3:F4"/>
    <mergeCell ref="E3:E4"/>
    <mergeCell ref="E2:G2"/>
    <mergeCell ref="B2:D4"/>
    <mergeCell ref="K3:L3"/>
    <mergeCell ref="H2:L2"/>
    <mergeCell ref="H3:H4"/>
    <mergeCell ref="I3:I4"/>
    <mergeCell ref="J3:J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L30"/>
  <sheetViews>
    <sheetView zoomScale="85" zoomScaleNormal="85" zoomScalePageLayoutView="0" workbookViewId="0" topLeftCell="A1">
      <selection activeCell="P26" sqref="P18:Q26"/>
    </sheetView>
  </sheetViews>
  <sheetFormatPr defaultColWidth="11.421875" defaultRowHeight="15"/>
  <cols>
    <col min="1" max="3" width="11.421875" style="3" customWidth="1"/>
    <col min="4" max="4" width="37.7109375" style="3" customWidth="1"/>
    <col min="5" max="11" width="11.421875" style="3" customWidth="1"/>
    <col min="12" max="16384" width="11.421875" style="3" customWidth="1"/>
  </cols>
  <sheetData>
    <row r="1" spans="2:7" ht="15">
      <c r="B1" s="95" t="s">
        <v>218</v>
      </c>
      <c r="C1" s="95"/>
      <c r="D1" s="95"/>
      <c r="E1" s="95"/>
      <c r="F1" s="95"/>
      <c r="G1" s="95"/>
    </row>
    <row r="2" spans="2:12" ht="15">
      <c r="B2" s="132" t="s">
        <v>198</v>
      </c>
      <c r="C2" s="132"/>
      <c r="D2" s="132"/>
      <c r="E2" s="141">
        <v>2011</v>
      </c>
      <c r="F2" s="141"/>
      <c r="G2" s="141"/>
      <c r="H2" s="117">
        <v>2012</v>
      </c>
      <c r="I2" s="117"/>
      <c r="J2" s="117"/>
      <c r="K2" s="117"/>
      <c r="L2" s="117"/>
    </row>
    <row r="3" spans="2:12" ht="51" customHeight="1">
      <c r="B3" s="132"/>
      <c r="C3" s="132"/>
      <c r="D3" s="132"/>
      <c r="E3" s="132" t="s">
        <v>181</v>
      </c>
      <c r="F3" s="132" t="s">
        <v>175</v>
      </c>
      <c r="G3" s="132" t="s">
        <v>138</v>
      </c>
      <c r="H3" s="132" t="s">
        <v>181</v>
      </c>
      <c r="I3" s="132" t="s">
        <v>175</v>
      </c>
      <c r="J3" s="132" t="s">
        <v>138</v>
      </c>
      <c r="K3" s="132" t="s">
        <v>182</v>
      </c>
      <c r="L3" s="132"/>
    </row>
    <row r="4" spans="2:12" ht="30">
      <c r="B4" s="132"/>
      <c r="C4" s="132"/>
      <c r="D4" s="132"/>
      <c r="E4" s="132"/>
      <c r="F4" s="132"/>
      <c r="G4" s="132"/>
      <c r="H4" s="132"/>
      <c r="I4" s="132"/>
      <c r="J4" s="132"/>
      <c r="K4" s="21" t="s">
        <v>186</v>
      </c>
      <c r="L4" s="21" t="s">
        <v>183</v>
      </c>
    </row>
    <row r="5" spans="2:12" ht="15">
      <c r="B5" s="27" t="s">
        <v>25</v>
      </c>
      <c r="C5" s="27" t="s">
        <v>139</v>
      </c>
      <c r="D5" s="47" t="s">
        <v>140</v>
      </c>
      <c r="E5" s="14">
        <v>64.87072137759615</v>
      </c>
      <c r="F5" s="28">
        <v>700</v>
      </c>
      <c r="G5" s="19">
        <v>10.544048</v>
      </c>
      <c r="H5" s="14">
        <v>76.7843896212226</v>
      </c>
      <c r="I5" s="28">
        <v>563</v>
      </c>
      <c r="J5" s="19">
        <v>10.679254</v>
      </c>
      <c r="K5" s="45">
        <v>0.7415484265099416</v>
      </c>
      <c r="L5" s="46">
        <v>0.9102833400160723</v>
      </c>
    </row>
    <row r="6" spans="2:12" ht="15">
      <c r="B6" s="27" t="s">
        <v>47</v>
      </c>
      <c r="C6" s="27" t="s">
        <v>141</v>
      </c>
      <c r="D6" s="47" t="s">
        <v>142</v>
      </c>
      <c r="E6" s="14">
        <v>37.53671603321958</v>
      </c>
      <c r="F6" s="28">
        <v>277</v>
      </c>
      <c r="G6" s="19">
        <v>7.219598</v>
      </c>
      <c r="H6" s="14">
        <v>70.45691460971197</v>
      </c>
      <c r="I6" s="28">
        <v>234</v>
      </c>
      <c r="J6" s="19">
        <v>6.585585</v>
      </c>
      <c r="K6" s="45">
        <v>0.7560028176055472</v>
      </c>
      <c r="L6" s="46">
        <v>0.6624482107512089</v>
      </c>
    </row>
    <row r="7" spans="2:12" ht="15">
      <c r="B7" s="27" t="s">
        <v>15</v>
      </c>
      <c r="C7" s="27" t="s">
        <v>143</v>
      </c>
      <c r="D7" s="47" t="s">
        <v>144</v>
      </c>
      <c r="E7" s="14">
        <v>50.25822731974243</v>
      </c>
      <c r="F7" s="28">
        <v>351</v>
      </c>
      <c r="G7" s="19">
        <v>7.302287</v>
      </c>
      <c r="H7" s="14">
        <v>65.54862819751934</v>
      </c>
      <c r="I7" s="28">
        <v>350</v>
      </c>
      <c r="J7" s="19">
        <v>7.597413</v>
      </c>
      <c r="K7" s="45">
        <v>0.8642325463112905</v>
      </c>
      <c r="L7" s="45">
        <v>0.938829971922498</v>
      </c>
    </row>
    <row r="8" spans="2:12" ht="30">
      <c r="B8" s="27" t="s">
        <v>27</v>
      </c>
      <c r="C8" s="27" t="s">
        <v>145</v>
      </c>
      <c r="D8" s="47" t="s">
        <v>146</v>
      </c>
      <c r="E8" s="14">
        <v>88.89846170101873</v>
      </c>
      <c r="F8" s="87">
        <v>253</v>
      </c>
      <c r="G8" s="85">
        <v>5.905614</v>
      </c>
      <c r="H8" s="86">
        <v>65.38392411903988</v>
      </c>
      <c r="I8" s="87">
        <v>266</v>
      </c>
      <c r="J8" s="85">
        <v>6.515363</v>
      </c>
      <c r="K8" s="45">
        <v>0.5920505119975664</v>
      </c>
      <c r="L8" s="46">
        <v>0.8833309824794106</v>
      </c>
    </row>
    <row r="9" spans="2:12" ht="30">
      <c r="B9" s="27" t="s">
        <v>15</v>
      </c>
      <c r="C9" s="27" t="s">
        <v>147</v>
      </c>
      <c r="D9" s="47" t="s">
        <v>148</v>
      </c>
      <c r="E9" s="14">
        <v>62.457583856011894</v>
      </c>
      <c r="F9" s="87">
        <v>1018</v>
      </c>
      <c r="G9" s="85">
        <v>18.268398</v>
      </c>
      <c r="H9" s="86">
        <v>63.988684196257296</v>
      </c>
      <c r="I9" s="87">
        <v>979</v>
      </c>
      <c r="J9" s="85">
        <v>18.737688</v>
      </c>
      <c r="K9" s="45">
        <v>0.7397909496625197</v>
      </c>
      <c r="L9" s="46">
        <v>0.924260186208672</v>
      </c>
    </row>
    <row r="10" spans="2:12" ht="15">
      <c r="B10" s="27" t="s">
        <v>15</v>
      </c>
      <c r="C10" s="27" t="s">
        <v>114</v>
      </c>
      <c r="D10" s="47" t="s">
        <v>115</v>
      </c>
      <c r="E10" s="14">
        <v>61.07263067895751</v>
      </c>
      <c r="F10" s="87">
        <v>5914</v>
      </c>
      <c r="G10" s="85">
        <v>75.582138</v>
      </c>
      <c r="H10" s="86">
        <v>63.90202930204278</v>
      </c>
      <c r="I10" s="87">
        <v>5566</v>
      </c>
      <c r="J10" s="85">
        <v>75.615752</v>
      </c>
      <c r="K10" s="45">
        <v>0.8416291633243287</v>
      </c>
      <c r="L10" s="45">
        <v>0.9310777071951887</v>
      </c>
    </row>
    <row r="11" spans="2:12" ht="15">
      <c r="B11" s="27" t="s">
        <v>17</v>
      </c>
      <c r="C11" s="27" t="s">
        <v>98</v>
      </c>
      <c r="D11" s="47" t="s">
        <v>99</v>
      </c>
      <c r="E11" s="14">
        <v>35.817764050808925</v>
      </c>
      <c r="F11" s="87">
        <v>572</v>
      </c>
      <c r="G11" s="85">
        <v>9.101629</v>
      </c>
      <c r="H11" s="86">
        <v>63.609137323639104</v>
      </c>
      <c r="I11" s="87">
        <v>525</v>
      </c>
      <c r="J11" s="85">
        <v>9.306839</v>
      </c>
      <c r="K11" s="97" t="s">
        <v>219</v>
      </c>
      <c r="L11" s="45">
        <v>0.5506186364672259</v>
      </c>
    </row>
    <row r="12" spans="2:12" ht="15">
      <c r="B12" s="27" t="s">
        <v>17</v>
      </c>
      <c r="C12" s="27" t="s">
        <v>149</v>
      </c>
      <c r="D12" s="47" t="s">
        <v>150</v>
      </c>
      <c r="E12" s="14">
        <v>78.36960766714331</v>
      </c>
      <c r="F12" s="87">
        <v>858</v>
      </c>
      <c r="G12" s="85">
        <v>16.026621</v>
      </c>
      <c r="H12" s="86">
        <v>63.413725392481126</v>
      </c>
      <c r="I12" s="87">
        <v>763</v>
      </c>
      <c r="J12" s="85">
        <v>14.949445</v>
      </c>
      <c r="K12" s="97" t="s">
        <v>219</v>
      </c>
      <c r="L12" s="46">
        <v>0.9085540633782726</v>
      </c>
    </row>
    <row r="13" spans="2:12" ht="30">
      <c r="B13" s="27" t="s">
        <v>23</v>
      </c>
      <c r="C13" s="27" t="s">
        <v>151</v>
      </c>
      <c r="D13" s="47" t="s">
        <v>152</v>
      </c>
      <c r="E13" s="14">
        <v>41.0185756572563</v>
      </c>
      <c r="F13" s="87">
        <v>1662</v>
      </c>
      <c r="G13" s="85">
        <v>33.521398</v>
      </c>
      <c r="H13" s="86">
        <v>63.315227631121004</v>
      </c>
      <c r="I13" s="87">
        <v>1526</v>
      </c>
      <c r="J13" s="85">
        <v>32.614587</v>
      </c>
      <c r="K13" s="45">
        <v>0.7962456207536004</v>
      </c>
      <c r="L13" s="46">
        <v>0.8855708643497463</v>
      </c>
    </row>
    <row r="14" spans="2:12" ht="15">
      <c r="B14" s="27" t="s">
        <v>15</v>
      </c>
      <c r="C14" s="27" t="s">
        <v>112</v>
      </c>
      <c r="D14" s="47" t="s">
        <v>113</v>
      </c>
      <c r="E14" s="14">
        <v>72.38706871169514</v>
      </c>
      <c r="F14" s="87">
        <v>4107</v>
      </c>
      <c r="G14" s="85">
        <v>52.606081</v>
      </c>
      <c r="H14" s="86">
        <v>63.2812126716634</v>
      </c>
      <c r="I14" s="87">
        <v>3867</v>
      </c>
      <c r="J14" s="85">
        <v>52.448426</v>
      </c>
      <c r="K14" s="45">
        <v>0.838474406806674</v>
      </c>
      <c r="L14" s="45">
        <v>0.9362232910478572</v>
      </c>
    </row>
    <row r="15" spans="2:12" ht="30">
      <c r="B15" s="27" t="s">
        <v>17</v>
      </c>
      <c r="C15" s="27" t="s">
        <v>100</v>
      </c>
      <c r="D15" s="47" t="s">
        <v>101</v>
      </c>
      <c r="E15" s="14">
        <v>46.227234883215154</v>
      </c>
      <c r="F15" s="87">
        <v>838</v>
      </c>
      <c r="G15" s="85">
        <v>12.525084</v>
      </c>
      <c r="H15" s="86">
        <v>58.79258339393999</v>
      </c>
      <c r="I15" s="87">
        <v>779</v>
      </c>
      <c r="J15" s="85">
        <v>12.12738</v>
      </c>
      <c r="K15" s="97" t="s">
        <v>219</v>
      </c>
      <c r="L15" s="45">
        <v>0.9146921264114756</v>
      </c>
    </row>
    <row r="16" spans="2:12" ht="15">
      <c r="B16" s="27" t="s">
        <v>25</v>
      </c>
      <c r="C16" s="27" t="s">
        <v>118</v>
      </c>
      <c r="D16" s="47" t="s">
        <v>119</v>
      </c>
      <c r="E16" s="14">
        <v>44.38338888647333</v>
      </c>
      <c r="F16" s="87">
        <v>1773</v>
      </c>
      <c r="G16" s="85">
        <v>24.355959</v>
      </c>
      <c r="H16" s="86">
        <v>53.273694225538705</v>
      </c>
      <c r="I16" s="87">
        <v>1530</v>
      </c>
      <c r="J16" s="85">
        <v>23.332341</v>
      </c>
      <c r="K16" s="45">
        <v>0.7422735881644174</v>
      </c>
      <c r="L16" s="45">
        <v>0.868504450539275</v>
      </c>
    </row>
    <row r="17" spans="2:12" ht="30">
      <c r="B17" s="27" t="s">
        <v>15</v>
      </c>
      <c r="C17" s="27" t="s">
        <v>116</v>
      </c>
      <c r="D17" s="47" t="s">
        <v>117</v>
      </c>
      <c r="E17" s="14">
        <v>56.68061359258612</v>
      </c>
      <c r="F17" s="87">
        <v>21457</v>
      </c>
      <c r="G17" s="85">
        <v>354.79503</v>
      </c>
      <c r="H17" s="86">
        <v>53.24594639071672</v>
      </c>
      <c r="I17" s="87">
        <v>19667</v>
      </c>
      <c r="J17" s="85">
        <v>344.495708</v>
      </c>
      <c r="K17" s="45">
        <v>0.8292413385069116</v>
      </c>
      <c r="L17" s="45">
        <v>0.9415251727896709</v>
      </c>
    </row>
    <row r="18" spans="2:12" ht="45">
      <c r="B18" s="27" t="s">
        <v>19</v>
      </c>
      <c r="C18" s="27" t="s">
        <v>153</v>
      </c>
      <c r="D18" s="47" t="s">
        <v>154</v>
      </c>
      <c r="E18" s="14">
        <v>22.0073225038349</v>
      </c>
      <c r="F18" s="87">
        <v>280</v>
      </c>
      <c r="G18" s="85">
        <v>8.088217</v>
      </c>
      <c r="H18" s="86">
        <v>50.08893683463157</v>
      </c>
      <c r="I18" s="87">
        <v>270</v>
      </c>
      <c r="J18" s="85">
        <v>7.766186</v>
      </c>
      <c r="K18" s="45">
        <v>0.7326110912100225</v>
      </c>
      <c r="L18" s="46">
        <v>0.9021007222850445</v>
      </c>
    </row>
    <row r="19" spans="2:12" ht="15">
      <c r="B19" s="27" t="s">
        <v>15</v>
      </c>
      <c r="C19" s="27" t="s">
        <v>155</v>
      </c>
      <c r="D19" s="47" t="s">
        <v>156</v>
      </c>
      <c r="E19" s="14">
        <v>80.16744980803279</v>
      </c>
      <c r="F19" s="28">
        <v>1397</v>
      </c>
      <c r="G19" s="19">
        <v>26.457122</v>
      </c>
      <c r="H19" s="14">
        <v>48.15921248256805</v>
      </c>
      <c r="I19" s="28">
        <v>1324</v>
      </c>
      <c r="J19" s="19">
        <v>26.68233</v>
      </c>
      <c r="K19" s="45">
        <v>0.6557975559605297</v>
      </c>
      <c r="L19" s="46">
        <v>0.8952694536046889</v>
      </c>
    </row>
    <row r="20" spans="2:12" ht="15">
      <c r="B20" s="27" t="s">
        <v>15</v>
      </c>
      <c r="C20" s="27" t="s">
        <v>157</v>
      </c>
      <c r="D20" s="47" t="s">
        <v>158</v>
      </c>
      <c r="E20" s="14">
        <v>45.67739243577989</v>
      </c>
      <c r="F20" s="28">
        <v>1159</v>
      </c>
      <c r="G20" s="19">
        <v>22.768375</v>
      </c>
      <c r="H20" s="14">
        <v>48.01704564312644</v>
      </c>
      <c r="I20" s="28">
        <v>1062</v>
      </c>
      <c r="J20" s="19">
        <v>22.054668</v>
      </c>
      <c r="K20" s="45">
        <v>0.7572742059747394</v>
      </c>
      <c r="L20" s="46">
        <v>0.89523179401295</v>
      </c>
    </row>
    <row r="21" spans="2:12" ht="15">
      <c r="B21" s="27" t="s">
        <v>23</v>
      </c>
      <c r="C21" s="27" t="s">
        <v>104</v>
      </c>
      <c r="D21" s="47" t="s">
        <v>105</v>
      </c>
      <c r="E21" s="14">
        <v>41.28421815366475</v>
      </c>
      <c r="F21" s="28">
        <v>1704</v>
      </c>
      <c r="G21" s="19">
        <v>24.949001</v>
      </c>
      <c r="H21" s="14">
        <v>47.419288183886174</v>
      </c>
      <c r="I21" s="28">
        <v>1363</v>
      </c>
      <c r="J21" s="19">
        <v>24.715681</v>
      </c>
      <c r="K21" s="45">
        <v>0.764884217810981</v>
      </c>
      <c r="L21" s="45">
        <v>0.8300084873243023</v>
      </c>
    </row>
    <row r="22" spans="2:12" ht="15">
      <c r="B22" s="27" t="s">
        <v>17</v>
      </c>
      <c r="C22" s="27" t="s">
        <v>159</v>
      </c>
      <c r="D22" s="47" t="s">
        <v>160</v>
      </c>
      <c r="E22" s="14">
        <v>5.75568691845079</v>
      </c>
      <c r="F22" s="28">
        <v>98</v>
      </c>
      <c r="G22" s="19">
        <v>4.169789</v>
      </c>
      <c r="H22" s="14">
        <v>47.04251215440429</v>
      </c>
      <c r="I22" s="28">
        <v>114</v>
      </c>
      <c r="J22" s="19">
        <v>4.272731</v>
      </c>
      <c r="K22" s="97" t="s">
        <v>219</v>
      </c>
      <c r="L22" s="46">
        <v>0.6132166991088369</v>
      </c>
    </row>
    <row r="23" spans="2:12" ht="30">
      <c r="B23" s="27" t="s">
        <v>17</v>
      </c>
      <c r="C23" s="27" t="s">
        <v>161</v>
      </c>
      <c r="D23" s="47" t="s">
        <v>162</v>
      </c>
      <c r="E23" s="14">
        <v>21.3541254051171</v>
      </c>
      <c r="F23" s="28">
        <v>275</v>
      </c>
      <c r="G23" s="19">
        <v>6.134646</v>
      </c>
      <c r="H23" s="14">
        <v>46.921936848480954</v>
      </c>
      <c r="I23" s="28">
        <v>267</v>
      </c>
      <c r="J23" s="19">
        <v>6.287038</v>
      </c>
      <c r="K23" s="97" t="s">
        <v>219</v>
      </c>
      <c r="L23" s="46">
        <v>0.8119169949346576</v>
      </c>
    </row>
    <row r="24" spans="2:12" ht="45">
      <c r="B24" s="27" t="s">
        <v>23</v>
      </c>
      <c r="C24" s="27" t="s">
        <v>163</v>
      </c>
      <c r="D24" s="47" t="s">
        <v>164</v>
      </c>
      <c r="E24" s="14">
        <v>18.983619322517196</v>
      </c>
      <c r="F24" s="28">
        <v>328</v>
      </c>
      <c r="G24" s="19">
        <v>8.691704</v>
      </c>
      <c r="H24" s="14">
        <v>44.248835358694215</v>
      </c>
      <c r="I24" s="28">
        <v>279</v>
      </c>
      <c r="J24" s="19">
        <v>8.361802</v>
      </c>
      <c r="K24" s="45">
        <v>0.6610072019146196</v>
      </c>
      <c r="L24" s="46">
        <v>0.6840733612204642</v>
      </c>
    </row>
    <row r="27" spans="2:7" ht="57.75" customHeight="1">
      <c r="B27" s="140" t="s">
        <v>185</v>
      </c>
      <c r="C27" s="140"/>
      <c r="D27" s="140"/>
      <c r="E27" s="140"/>
      <c r="F27" s="140"/>
      <c r="G27" s="140"/>
    </row>
    <row r="28" spans="2:6" ht="66" customHeight="1">
      <c r="B28" s="99" t="s">
        <v>229</v>
      </c>
      <c r="C28" s="99"/>
      <c r="D28" s="99"/>
      <c r="E28" s="99"/>
      <c r="F28" s="99"/>
    </row>
    <row r="29" ht="18.75" customHeight="1">
      <c r="B29" s="3" t="s">
        <v>184</v>
      </c>
    </row>
    <row r="30" ht="15">
      <c r="B30" s="3" t="s">
        <v>165</v>
      </c>
    </row>
  </sheetData>
  <sheetProtection/>
  <mergeCells count="12">
    <mergeCell ref="K3:L3"/>
    <mergeCell ref="H2:L2"/>
    <mergeCell ref="E3:E4"/>
    <mergeCell ref="F3:F4"/>
    <mergeCell ref="G3:G4"/>
    <mergeCell ref="H3:H4"/>
    <mergeCell ref="B27:G27"/>
    <mergeCell ref="B28:F28"/>
    <mergeCell ref="I3:I4"/>
    <mergeCell ref="J3:J4"/>
    <mergeCell ref="B2:D4"/>
    <mergeCell ref="E2:G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Ministères Chargés des Affaires Sociales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dcterms:created xsi:type="dcterms:W3CDTF">2016-02-24T16:05:02Z</dcterms:created>
  <dcterms:modified xsi:type="dcterms:W3CDTF">2016-07-21T13:30:12Z</dcterms:modified>
  <cp:category/>
  <cp:version/>
  <cp:contentType/>
  <cp:contentStatus/>
</cp:coreProperties>
</file>