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25200" windowHeight="12105" tabRatio="778" firstSheet="9" activeTab="9"/>
  </bookViews>
  <sheets>
    <sheet name="TAB1" sheetId="1" r:id="rId1"/>
    <sheet name="TAB2" sheetId="2" r:id="rId2"/>
    <sheet name="TAB3" sheetId="3" r:id="rId3"/>
    <sheet name="TAB4" sheetId="4" r:id="rId4"/>
    <sheet name="TAB5" sheetId="5" r:id="rId5"/>
    <sheet name="TAB6" sheetId="6" r:id="rId6"/>
    <sheet name="TAB7" sheetId="7" r:id="rId7"/>
    <sheet name="TAB8" sheetId="8" r:id="rId8"/>
    <sheet name="TAB_A encadré 1" sheetId="9" r:id="rId9"/>
    <sheet name="Données Graph 1" sheetId="10" r:id="rId10"/>
    <sheet name="Données Graph 2" sheetId="11" r:id="rId11"/>
    <sheet name="Données Graph 3" sheetId="12" r:id="rId12"/>
    <sheet name="Données Graph 4" sheetId="13" r:id="rId13"/>
    <sheet name="Carte1" sheetId="14" r:id="rId14"/>
    <sheet name="Carte2" sheetId="15" r:id="rId15"/>
    <sheet name="Carte3" sheetId="16" r:id="rId16"/>
    <sheet name="Données_Graphique A" sheetId="17" r:id="rId17"/>
    <sheet name="Feuil1" sheetId="18" r:id="rId18"/>
  </sheets>
  <externalReferences>
    <externalReference r:id="rId21"/>
  </externalReferences>
  <definedNames>
    <definedName name="OUT">'[1]CR naf 29 2003'!$C$1:$D$26</definedName>
    <definedName name="OUTNAF29">'[1]ATD NAF29 2002'!$A$1:$D$27</definedName>
    <definedName name="T">'[1]+ grosse convention CR'!$A$1:$AK$26</definedName>
  </definedNames>
  <calcPr fullCalcOnLoad="1"/>
</workbook>
</file>

<file path=xl/sharedStrings.xml><?xml version="1.0" encoding="utf-8"?>
<sst xmlns="http://schemas.openxmlformats.org/spreadsheetml/2006/main" count="656" uniqueCount="348">
  <si>
    <t>Moins de 50 salariés</t>
  </si>
  <si>
    <t>Congé de conversion</t>
  </si>
  <si>
    <t>Cellule de reclassement conventionnée</t>
  </si>
  <si>
    <t>Total</t>
  </si>
  <si>
    <t>Hommes</t>
  </si>
  <si>
    <t>Femmes</t>
  </si>
  <si>
    <t>Année de signature de la convention</t>
  </si>
  <si>
    <t>Construction</t>
  </si>
  <si>
    <t>Sexe</t>
  </si>
  <si>
    <t>Entre 1 et 9</t>
  </si>
  <si>
    <t>Nombre de licenciements envisagés sur un mois</t>
  </si>
  <si>
    <t>De 50 à 999 salariés</t>
  </si>
  <si>
    <t>50 salariés ou plus</t>
  </si>
  <si>
    <t>En millions d'euros</t>
  </si>
  <si>
    <t>Allocation temporaire dégressive (ATD)</t>
  </si>
  <si>
    <t>Congé de mobilité</t>
  </si>
  <si>
    <t>Congé de reclassement</t>
  </si>
  <si>
    <t>Mesures en cas de licenciement collectif</t>
  </si>
  <si>
    <t>Dernière année disponible</t>
  </si>
  <si>
    <t>Pas d'informations statistiques</t>
  </si>
  <si>
    <t>Nombre de conventions, de bénéficiaires potentiels, d'adhésions individuelles</t>
  </si>
  <si>
    <t>Nombre de conventions, d'adhésions individuelles</t>
  </si>
  <si>
    <t>Source</t>
  </si>
  <si>
    <t>Informations</t>
  </si>
  <si>
    <t>Moins de 25 ans</t>
  </si>
  <si>
    <t>CDI</t>
  </si>
  <si>
    <t>Mesures individuelles</t>
  </si>
  <si>
    <t>Situation juridique</t>
  </si>
  <si>
    <t>Proposition du CSP</t>
  </si>
  <si>
    <t>Proposition du CSP
Elaboration d’un PSE</t>
  </si>
  <si>
    <t>Informations détaillées sur les entreprises, conventions et adhérents</t>
  </si>
  <si>
    <r>
      <t xml:space="preserve">Proposition d’un </t>
    </r>
    <r>
      <rPr>
        <i/>
        <sz val="8"/>
        <rFont val="Arial"/>
        <family val="2"/>
      </rPr>
      <t>congé de reclassement</t>
    </r>
    <r>
      <rPr>
        <sz val="8"/>
        <rFont val="Arial"/>
        <family val="2"/>
      </rPr>
      <t xml:space="preserve">  ou d'un </t>
    </r>
    <r>
      <rPr>
        <i/>
        <sz val="8"/>
        <rFont val="Arial"/>
        <family val="2"/>
      </rPr>
      <t>congé de mobilité</t>
    </r>
    <r>
      <rPr>
        <sz val="8"/>
        <rFont val="Arial"/>
        <family val="2"/>
      </rPr>
      <t xml:space="preserve"> **</t>
    </r>
  </si>
  <si>
    <r>
      <t xml:space="preserve">Proposition d’un </t>
    </r>
    <r>
      <rPr>
        <i/>
        <sz val="8"/>
        <rFont val="Arial"/>
        <family val="2"/>
      </rPr>
      <t>congé de reclassement</t>
    </r>
    <r>
      <rPr>
        <sz val="8"/>
        <rFont val="Arial"/>
        <family val="2"/>
      </rPr>
      <t xml:space="preserve"> ou d'un </t>
    </r>
    <r>
      <rPr>
        <i/>
        <sz val="8"/>
        <rFont val="Arial"/>
        <family val="2"/>
      </rPr>
      <t>congé de mobilité</t>
    </r>
    <r>
      <rPr>
        <sz val="8"/>
        <rFont val="Arial"/>
        <family val="2"/>
      </rPr>
      <t xml:space="preserve"> **
Elaboration d’un PSE</t>
    </r>
  </si>
  <si>
    <r>
      <t xml:space="preserve">Taille de l’entreprise </t>
    </r>
    <r>
      <rPr>
        <b/>
        <sz val="12"/>
        <rFont val="Arial"/>
        <family val="2"/>
      </rPr>
      <t>*</t>
    </r>
    <r>
      <rPr>
        <b/>
        <sz val="8"/>
        <rFont val="Arial"/>
        <family val="2"/>
      </rPr>
      <t xml:space="preserve"> </t>
    </r>
  </si>
  <si>
    <t>Secteur d'activité</t>
  </si>
  <si>
    <t>Industrie</t>
  </si>
  <si>
    <t>Services</t>
  </si>
  <si>
    <t>Nombre moyen d'adhésions</t>
  </si>
  <si>
    <t>Qualification</t>
  </si>
  <si>
    <t>Durée</t>
  </si>
  <si>
    <t>Caractéristiques des emplois retrouvés</t>
  </si>
  <si>
    <t>Type de contrat</t>
  </si>
  <si>
    <t>Temps de travail</t>
  </si>
  <si>
    <t>Perte de salaire moyenne</t>
  </si>
  <si>
    <t>Moyenne (en mois)</t>
  </si>
  <si>
    <t>Allocation</t>
  </si>
  <si>
    <t>Montant moyen par mois par bénéficiaire (en euros)</t>
  </si>
  <si>
    <t>Nombre de conventions étudiées</t>
  </si>
  <si>
    <t>Plein</t>
  </si>
  <si>
    <t>Partiel</t>
  </si>
  <si>
    <t>-</t>
  </si>
  <si>
    <t>Ensemble</t>
  </si>
  <si>
    <t>Agriculture</t>
  </si>
  <si>
    <t>CRP-CTP-CSP</t>
  </si>
  <si>
    <t>Conventions de congé de conversion</t>
  </si>
  <si>
    <t>55 ans ou plus</t>
  </si>
  <si>
    <t>FHS (Pôle emploi)</t>
  </si>
  <si>
    <t>Remontées rapides (Dares-UT)</t>
  </si>
  <si>
    <t>Aglae_ATD (Dares-UT)</t>
  </si>
  <si>
    <t>ND</t>
  </si>
  <si>
    <t>Taux d'adhésion (en %)</t>
  </si>
  <si>
    <t>CDD ou CTT de 6 mois ou plus</t>
  </si>
  <si>
    <t>Nombre de bénéficiaires étudiés</t>
  </si>
  <si>
    <t>Ancien salaire net</t>
  </si>
  <si>
    <t>Médiane (en euros / mois)</t>
  </si>
  <si>
    <t>En euros / mois</t>
  </si>
  <si>
    <t>Durée de versement de l'allocation</t>
  </si>
  <si>
    <t>STMT (Pôle emploi-Dares)</t>
  </si>
  <si>
    <t>SI-Homologation (Direccte-DGEFP)</t>
  </si>
  <si>
    <t>PSE initiés et validés/homologués</t>
  </si>
  <si>
    <t>Cellule de reclassement</t>
  </si>
  <si>
    <t>10 ou plus</t>
  </si>
  <si>
    <t>1000 salariés ou plus</t>
  </si>
  <si>
    <t>Effectif</t>
  </si>
  <si>
    <t xml:space="preserve">PSE initiés* </t>
  </si>
  <si>
    <t xml:space="preserve">Licenciement économique </t>
  </si>
  <si>
    <t>Dont CRP-CTP-CSP</t>
  </si>
  <si>
    <t>Formation</t>
  </si>
  <si>
    <t xml:space="preserve">Tableau 1 : Obligations en termes de reclassement en cas de licenciement économique  </t>
  </si>
  <si>
    <t>Graphique 2 : Bénéficiaires de CRP-CTP-CSP*</t>
  </si>
  <si>
    <t>Graphique 3 : Adhésions aux conventions signées entre les entreprises et l’État</t>
  </si>
  <si>
    <t>Conventions d'allocation temporaire dégressive</t>
  </si>
  <si>
    <t>Conventions de formation</t>
  </si>
  <si>
    <t>Conventions de cellule de reclassement</t>
  </si>
  <si>
    <t>3 mois</t>
  </si>
  <si>
    <t>6 mois</t>
  </si>
  <si>
    <t>12 mois</t>
  </si>
  <si>
    <t>Âge</t>
  </si>
  <si>
    <t>Vitesse moyenne de retour à l'emploi (en mois)*</t>
  </si>
  <si>
    <t>24 mois</t>
  </si>
  <si>
    <r>
      <t>Conventions entre les entreprises et l'</t>
    </r>
    <r>
      <rPr>
        <b/>
        <sz val="8"/>
        <rFont val="Calibri"/>
        <family val="2"/>
      </rPr>
      <t>É</t>
    </r>
    <r>
      <rPr>
        <b/>
        <sz val="8"/>
        <rFont val="Arial"/>
        <family val="2"/>
      </rPr>
      <t>tat</t>
    </r>
  </si>
  <si>
    <t>Nombre et caractéristiques des entrées en CRP-CTP-CSP</t>
  </si>
  <si>
    <t xml:space="preserve">Nombre et caractéristiques des bénéficiaires de CRP-CTP-CSP </t>
  </si>
  <si>
    <t>Nombre de PSE initiés et validés/homologués</t>
  </si>
  <si>
    <t>* Il s’agit de l'année de signature des conventions.</t>
  </si>
  <si>
    <t>Tableau A : Sources sur les mesures d'accompagnement</t>
  </si>
  <si>
    <t xml:space="preserve">Tableau 2 : Entrants à Pôle emploi à la suite d’un licenciement économique et adhérents au CRP-CTP-CSP </t>
  </si>
  <si>
    <r>
      <rPr>
        <b/>
        <sz val="8"/>
        <rFont val="Calibri"/>
        <family val="2"/>
      </rPr>
      <t>À</t>
    </r>
    <r>
      <rPr>
        <b/>
        <sz val="8"/>
        <rFont val="Arial"/>
        <family val="2"/>
      </rPr>
      <t>ge</t>
    </r>
  </si>
  <si>
    <t>Caractéristiques des conventions*</t>
  </si>
  <si>
    <t>- CTP</t>
  </si>
  <si>
    <t>Dont :   - CRP</t>
  </si>
  <si>
    <t>- CSP</t>
  </si>
  <si>
    <t xml:space="preserve">Dont :   - cellule de reclassement </t>
  </si>
  <si>
    <t xml:space="preserve">- allocation temporaire dégressive </t>
  </si>
  <si>
    <t>15**</t>
  </si>
  <si>
    <t>- formation</t>
  </si>
  <si>
    <t>Année</t>
  </si>
  <si>
    <t>PSE validés et / ou homologués**</t>
  </si>
  <si>
    <t>Tableau 3 : Conventions* signées entre les entreprises et l’État</t>
  </si>
  <si>
    <t>Tableau 4 : Entreprises signataires d’une convention d’ATD et conventions signées</t>
  </si>
  <si>
    <t>Tableau 5 : Bénéficiaires de l’ATD et emplois retrouvés</t>
  </si>
  <si>
    <t>Tableau 7 : Contribution financière de l’État aux dispositifs publics d’accompagnement des restructurations*</t>
  </si>
  <si>
    <t>Tableau 8 : PSE initiés et PSE validés et / ou homologués depuis juillet 2013</t>
  </si>
  <si>
    <t>FHS</t>
  </si>
  <si>
    <t>2000 T1</t>
  </si>
  <si>
    <t>2000 T2</t>
  </si>
  <si>
    <t>2000 T3</t>
  </si>
  <si>
    <t>2000 T4</t>
  </si>
  <si>
    <t>2001 T1</t>
  </si>
  <si>
    <t>2001 T2</t>
  </si>
  <si>
    <t>2001 T3</t>
  </si>
  <si>
    <t>2001 T4</t>
  </si>
  <si>
    <t>2002 T1</t>
  </si>
  <si>
    <t>2002 T2</t>
  </si>
  <si>
    <t>2002 T3</t>
  </si>
  <si>
    <t>2002 T4</t>
  </si>
  <si>
    <t>2003 T1</t>
  </si>
  <si>
    <t>2003 T2</t>
  </si>
  <si>
    <t>2003 T3</t>
  </si>
  <si>
    <t>2003 T4</t>
  </si>
  <si>
    <t>2004 T1</t>
  </si>
  <si>
    <t>2004 T2</t>
  </si>
  <si>
    <t>2004 T3</t>
  </si>
  <si>
    <t>2004 T4</t>
  </si>
  <si>
    <t>2005 T1</t>
  </si>
  <si>
    <t>2005 T2</t>
  </si>
  <si>
    <t>2005 T3</t>
  </si>
  <si>
    <t>2005 T4</t>
  </si>
  <si>
    <t>2006 T1</t>
  </si>
  <si>
    <t>2006 T2</t>
  </si>
  <si>
    <t>2006 T3</t>
  </si>
  <si>
    <t>2006 T4</t>
  </si>
  <si>
    <t>2007 T1</t>
  </si>
  <si>
    <t>2007 T2</t>
  </si>
  <si>
    <t>2007 T3</t>
  </si>
  <si>
    <t>2007 T4</t>
  </si>
  <si>
    <t>2008 T1</t>
  </si>
  <si>
    <t>2008 T2</t>
  </si>
  <si>
    <t>2008 T3</t>
  </si>
  <si>
    <t>2008 T4</t>
  </si>
  <si>
    <t>2009 T1</t>
  </si>
  <si>
    <t>2009 T2</t>
  </si>
  <si>
    <t>2009 T3</t>
  </si>
  <si>
    <t>2009 T4</t>
  </si>
  <si>
    <t>2010 T1</t>
  </si>
  <si>
    <t>2010 T2</t>
  </si>
  <si>
    <t>2010 T3</t>
  </si>
  <si>
    <t>2010 T4</t>
  </si>
  <si>
    <t>2011 T1</t>
  </si>
  <si>
    <t>2011 T2</t>
  </si>
  <si>
    <t>2011 T3</t>
  </si>
  <si>
    <t>2011 T4</t>
  </si>
  <si>
    <t>2012 T1</t>
  </si>
  <si>
    <t>2012 T2</t>
  </si>
  <si>
    <t>2012 T3</t>
  </si>
  <si>
    <t>2012 T4</t>
  </si>
  <si>
    <t>2013 T1</t>
  </si>
  <si>
    <t>2013 T2</t>
  </si>
  <si>
    <t>2013 T3</t>
  </si>
  <si>
    <t>2013 T4</t>
  </si>
  <si>
    <t>2014 T1</t>
  </si>
  <si>
    <t>2014 T2</t>
  </si>
  <si>
    <t>2014 T3</t>
  </si>
  <si>
    <t>2014 T4</t>
  </si>
  <si>
    <t>Trimestre</t>
  </si>
  <si>
    <t>Adhésions au CRP-CTP-CSP 
(axe de gauche)</t>
  </si>
  <si>
    <t xml:space="preserve"> </t>
  </si>
  <si>
    <r>
      <t xml:space="preserve">Nombre d'entrées pour licenciement éco (1)
</t>
    </r>
    <r>
      <rPr>
        <i/>
        <sz val="8"/>
        <rFont val="Arial"/>
        <family val="2"/>
      </rPr>
      <t>- aires et étiquettes</t>
    </r>
  </si>
  <si>
    <r>
      <t xml:space="preserve">Nombre d'entrées pour CSP (2)
</t>
    </r>
    <r>
      <rPr>
        <i/>
        <sz val="8"/>
        <rFont val="Arial"/>
        <family val="2"/>
      </rPr>
      <t>- étiquettes</t>
    </r>
  </si>
  <si>
    <r>
      <t xml:space="preserve">Ratio csp/liceco
(2)/(1)
</t>
    </r>
    <r>
      <rPr>
        <i/>
        <sz val="8"/>
        <rFont val="Arial"/>
        <family val="2"/>
      </rPr>
      <t>- aires</t>
    </r>
  </si>
  <si>
    <t>Classes</t>
  </si>
  <si>
    <t>Nombre</t>
  </si>
  <si>
    <t>Régions</t>
  </si>
  <si>
    <r>
      <t>1</t>
    </r>
    <r>
      <rPr>
        <vertAlign val="superscript"/>
        <sz val="8"/>
        <rFont val="Arial"/>
        <family val="2"/>
      </rPr>
      <t>er</t>
    </r>
    <r>
      <rPr>
        <sz val="8"/>
        <rFont val="Arial"/>
        <family val="2"/>
      </rPr>
      <t xml:space="preserve"> trimestre</t>
    </r>
  </si>
  <si>
    <r>
      <t>2</t>
    </r>
    <r>
      <rPr>
        <vertAlign val="superscript"/>
        <sz val="8"/>
        <rFont val="Arial"/>
        <family val="2"/>
      </rPr>
      <t>e</t>
    </r>
    <r>
      <rPr>
        <sz val="8"/>
        <rFont val="Arial"/>
        <family val="2"/>
      </rPr>
      <t xml:space="preserve"> trimestre</t>
    </r>
  </si>
  <si>
    <r>
      <t>3</t>
    </r>
    <r>
      <rPr>
        <vertAlign val="superscript"/>
        <sz val="8"/>
        <rFont val="Arial"/>
        <family val="2"/>
      </rPr>
      <t>e</t>
    </r>
    <r>
      <rPr>
        <sz val="8"/>
        <rFont val="Arial"/>
        <family val="2"/>
      </rPr>
      <t xml:space="preserve"> trimestre</t>
    </r>
  </si>
  <si>
    <r>
      <t>4</t>
    </r>
    <r>
      <rPr>
        <vertAlign val="superscript"/>
        <sz val="8"/>
        <rFont val="Arial"/>
        <family val="2"/>
      </rPr>
      <t>e</t>
    </r>
    <r>
      <rPr>
        <sz val="8"/>
        <rFont val="Arial"/>
        <family val="2"/>
      </rPr>
      <t xml:space="preserve"> trimestre</t>
    </r>
  </si>
  <si>
    <t xml:space="preserve">Carte 3 : Etablissements concernés par un PSE validé et / ou homologué en 2014, par région </t>
  </si>
  <si>
    <t>Nombre d'établissements concernés</t>
  </si>
  <si>
    <t>In bonis</t>
  </si>
  <si>
    <t>En dépôt de bilan</t>
  </si>
  <si>
    <t>En %, données brutes cumulées sur l’année</t>
  </si>
  <si>
    <t>De 25 à 39 ans</t>
  </si>
  <si>
    <t>De 40 à 49 ans</t>
  </si>
  <si>
    <t>De 50 à 54 ans</t>
  </si>
  <si>
    <t>Qualification du métier recherché</t>
  </si>
  <si>
    <t>Données brutes cumulées sur l’année</t>
  </si>
  <si>
    <t>Ouvrier non qualifié</t>
  </si>
  <si>
    <t>Ouvrier qualifié</t>
  </si>
  <si>
    <t>Employé</t>
  </si>
  <si>
    <t>Technicien, agent de maitrise</t>
  </si>
  <si>
    <t>Cadre, ingénieur</t>
  </si>
  <si>
    <t>Part de la perte de salaire couverte par l'allocation</t>
  </si>
  <si>
    <t>Part de l'allocation versée par l'état</t>
  </si>
  <si>
    <t>Rapportée à l'ancien salaire</t>
  </si>
  <si>
    <t>Tableau 6 : Montants d'ATD perçus</t>
  </si>
  <si>
    <t>Données brutes cumulées sur le trimestre</t>
  </si>
  <si>
    <r>
      <t>Autres mesures d'accompagnement relevant de conventions entre les entreprises et l'</t>
    </r>
    <r>
      <rPr>
        <b/>
        <sz val="8"/>
        <rFont val="Calibri"/>
        <family val="2"/>
      </rPr>
      <t>É</t>
    </r>
    <r>
      <rPr>
        <b/>
        <sz val="8"/>
        <rFont val="Arial"/>
        <family val="2"/>
      </rPr>
      <t>tat</t>
    </r>
  </si>
  <si>
    <t>Inscriptions à Pôle emploi à la suite d'un licenciement économique (dont adhésions au CRP-CTP-CSP) 
(axe de gauche) *</t>
  </si>
  <si>
    <t>Notes : les obligations en termes de consultation et d’information des représentants du personnel, du comité d’entreprise et des services de la Direccte ne sont pas décrites ici ; sont signalées en italique les mesures pour lesquelles aucune information statistique n’est disponible.
* La taille s’apprécie au niveau du groupe dès lors que le siège social est situé dans l’Union européenne et au niveau des unités économiques et sociales (UES) lorsque les entreprises qui les constituent emploient plus de 1 000 salariés.
** En cas d’accord collectif relatif à la gestion prévisionnelle des emplois et des compétences (GPEC) le prévoyant.</t>
  </si>
  <si>
    <t>Graphique 1 : Inscriptions à Pôle emploi à la suite d’un licenciement économique, adhésions au CRP-CTP-CSP et taux de licenciement économique</t>
  </si>
  <si>
    <t>Bénéficiaires de CRP-CTP-CSP</t>
  </si>
  <si>
    <t>Données CVS-CJO cumulées sur le trimestre</t>
  </si>
  <si>
    <t>Bretagne</t>
  </si>
  <si>
    <t>Centre-Val de Loire</t>
  </si>
  <si>
    <t>Corse</t>
  </si>
  <si>
    <t>Normandie</t>
  </si>
  <si>
    <t>Pays de la Loire</t>
  </si>
  <si>
    <t>Provence-Alpes-Côte d'Azur</t>
  </si>
  <si>
    <t xml:space="preserve">5) Plus de 20 000 </t>
  </si>
  <si>
    <t>4) 15 000 à 19 999</t>
  </si>
  <si>
    <t>1) 56% à 59,9%</t>
  </si>
  <si>
    <t>1) Moins de 100</t>
  </si>
  <si>
    <t>2) 100 à 199</t>
  </si>
  <si>
    <t>Champ : France métropolitaine.
Source : Pôle emploi, fichier historique statistique exhaustif du 2e trimestre 2016 ; calculs Dares.</t>
  </si>
  <si>
    <t>* Une même entreprise peut signer plusieurs conventions.
Champ : France métropolitaine.
Source : Direccte-UT, remontées rapides (extraction de juillet 2016) ; calculs Dares.</t>
  </si>
  <si>
    <t>* Les PSE initiés correspondent aux procédures pour lesquelles au moins l’une des dates suivantes est renseignée : information de l’ouverture des négociations, ouverture des négociations, date prévisionnelle de la 1ère réunion, 1ère réunion, ou notification.
** Les PSE validés et / ou homologués correspondent aux PSE initiés ayant donné lieu à une validation (accord majoritaire), à une homologation (document unilatéral) ou à une validation et homologation (accord partiel et document unilatéral). Ils sont affectés à la date de décision de la Direccte ; ils peuvent concerner des PSE initiés au cours d’un mois antérieur.
Champ : PSE initiés et PSE validés et / ou homologués ; France métropolitaine.
Source : Direccte-DGEFP, SI-Homologation (extraction du 13/09/2016) ; calculs Dares.</t>
  </si>
  <si>
    <t>Professions intermédiaires</t>
  </si>
  <si>
    <t>Cadres</t>
  </si>
  <si>
    <t xml:space="preserve">* Les indicateurs calculés en fin de convention ne sont pas encore connus pour les conventions signées en 2014.
ND : non disponible.
Champ : conventions d’allocation temporaire dégressive ; France métropolitaine.
Source : Direccte-UT, Aglae_ATD (extraction d'octobre 2016) ; calculs Dares.
</t>
  </si>
  <si>
    <t>* Date de reprise d’emploi par rapport à la date de licenciement, qui peut être antérieure au début de la convention.
Champ : bénéficiaires de l’allocation temporaire dégressive ; France métropolitaine.
Source : Direccte-UT, Aglae_ATD (extraction d'octobre 2016) ; calculs Dares.</t>
  </si>
  <si>
    <t>Champ : bénéficiaires de l’allocation temporaire dégressive ; France métropolitaine.
Source : Direccte-UT, Aglae_ATD (extraction d'octobre 2016) ; calculs Dares.</t>
  </si>
  <si>
    <t>Données brutes en fin de trimestre.
Champ : France métropolitaine.
Source : Dares-Pôle emploi , STMT ; calculs Dares.</t>
  </si>
  <si>
    <t>2015 T1</t>
  </si>
  <si>
    <t>2015 T2</t>
  </si>
  <si>
    <t>2015 T3</t>
  </si>
  <si>
    <t>2015 T4</t>
  </si>
  <si>
    <t>Bénéficiaires</t>
  </si>
  <si>
    <t>CRP</t>
  </si>
  <si>
    <t>CTP</t>
  </si>
  <si>
    <t>CSP</t>
  </si>
  <si>
    <t>0</t>
  </si>
  <si>
    <t>Note : les années correspondent aux années des entrées et non de signature des conventions.
Champ : France métropolitaine.
Source : Direccte-UT, remontées rapides (extraction de juillet 2016) ; calculs Dares.</t>
  </si>
  <si>
    <t>Ile-de-france</t>
  </si>
  <si>
    <t>Bourgogne-Franche-Comté</t>
  </si>
  <si>
    <t>Alsace-Champagne-Ardenne-Lorraine</t>
  </si>
  <si>
    <t>Aquitaine-Limousin-Poitou-Charentes</t>
  </si>
  <si>
    <t>Languedoc-Roussillon-Midi-Pyrénées</t>
  </si>
  <si>
    <t>Auvergne-Rhône-Alpes</t>
  </si>
  <si>
    <t xml:space="preserve">Part des adhésions au CSP parmi les inscriptions à Pôle emploi à la suite d’un licenciement économique 
(axe de droite) ** </t>
  </si>
  <si>
    <t>Champ : inscriptions à Pôle emploi ; France métropolitaine.
Sources : Pôle emploi, fichier historique statistique exhaustif du 2e trimestre 2016 ; calculs Dares.</t>
  </si>
  <si>
    <t>Ouvriers ou employés non qualifiés</t>
  </si>
  <si>
    <t>Ouvriers ou employés qualifiés</t>
  </si>
  <si>
    <t>Carte 1 : Inscriptions à Pôle emploi à la suite d’un licenciement économique en 2015, par région</t>
  </si>
  <si>
    <t xml:space="preserve">Données brutes cumulées sur l’année.
Champ : France métropolitaine.
Source : Pôle emploi, fichier historique statistique exhaustif du 2e trimestre 2016 ; calculs Dares.
</t>
  </si>
  <si>
    <t>2) 7 500 à 9 999</t>
  </si>
  <si>
    <t>5) 74% à 75,9%</t>
  </si>
  <si>
    <t>3) 65% à 70,9%</t>
  </si>
  <si>
    <t>4) 71% à 73,9%</t>
  </si>
  <si>
    <t>2) 60% à 64,9%</t>
  </si>
  <si>
    <t>1) Moins de 7 499</t>
  </si>
  <si>
    <t>3) 10 000 à 14 999</t>
  </si>
  <si>
    <t>Classe</t>
  </si>
  <si>
    <t>Carte 2 : Adhésions au CSP en 2015, par région</t>
  </si>
  <si>
    <t>Part des entreprises ayant licencié la totalité de leur effectif</t>
  </si>
  <si>
    <t>23,5***</t>
  </si>
  <si>
    <t>2013 *</t>
  </si>
  <si>
    <t>Données brutes cumulées sur l'année.
Champ : PSE validés et / ou homologués ; France métropolitaine.
Source : Direccte-DGEFP, SI-Homologation (extraction du 13/09/2016) ; calculs Dares.</t>
  </si>
  <si>
    <t>Homologation</t>
  </si>
  <si>
    <t>Graphique 4 : Les types de procédure mobilisés pour les PSE validés et / ou homologués en 2015</t>
  </si>
  <si>
    <t>Champ : tous les PSE validés et/ou homologués</t>
  </si>
  <si>
    <t>Validation</t>
  </si>
  <si>
    <t>Accord mixte (validation-homologation)</t>
  </si>
  <si>
    <t>Type de décision</t>
  </si>
  <si>
    <t>Champ : les PSE validés et/ou homologués soumis au droit commun du licenciement</t>
  </si>
  <si>
    <t>1) Moins de 150</t>
  </si>
  <si>
    <t>2) 150 à 249</t>
  </si>
  <si>
    <t>Hauts-de-France</t>
  </si>
  <si>
    <t xml:space="preserve">Données brutes cumulées sur l’année.
Note : sur les 3 270 établissements concernés par les 742 PSE validés et / ou homologués, un seul n'a pas de département saisi.
Champ : les établissements concernés par un PSE validé et / ou homologué en 2015 ; France métropolitaine.
Source : Direccte-DGEFP, SI-Homologation (extraction du 13/09/2016) ; calculs Dares.
</t>
  </si>
  <si>
    <t>3) De 250 à 399</t>
  </si>
  <si>
    <t>4) Plus de 300</t>
  </si>
  <si>
    <t>3) De 200 à 299</t>
  </si>
  <si>
    <t>Conventions d'ASFNE</t>
  </si>
  <si>
    <t>Dont nombre de PSE initiés ayant fait l'objet d'une demande de décision</t>
  </si>
  <si>
    <t>Caractéristiques des entreprises signataires</t>
  </si>
  <si>
    <t>Effectif des entreprises signataires</t>
  </si>
  <si>
    <t xml:space="preserve">Effectif total des licenciés </t>
  </si>
  <si>
    <t>Moyenne des taux de licenciement (en %)</t>
  </si>
  <si>
    <t>Plans de sauvegarde de l'emploi (PSE) notifiés</t>
  </si>
  <si>
    <t>dont
PSE concernant plus de 50 licenciements</t>
  </si>
  <si>
    <t xml:space="preserve">Plans de sauvegarde de l'emploi (PSE) initiés </t>
  </si>
  <si>
    <t>Plans de sauvegarde de l'emploi (PSE) validés ou homologués</t>
  </si>
  <si>
    <t xml:space="preserve">2000 T1 </t>
  </si>
  <si>
    <t xml:space="preserve">2001 T1 </t>
  </si>
  <si>
    <t>2001  T4</t>
  </si>
  <si>
    <t xml:space="preserve">2002 T1 </t>
  </si>
  <si>
    <t>2002  T4</t>
  </si>
  <si>
    <t xml:space="preserve">2003 T1 </t>
  </si>
  <si>
    <t>2003T3</t>
  </si>
  <si>
    <t>2003  T4</t>
  </si>
  <si>
    <t xml:space="preserve">2004 T1 </t>
  </si>
  <si>
    <t>2004T3</t>
  </si>
  <si>
    <t>2004  T4</t>
  </si>
  <si>
    <t xml:space="preserve">2005 T1 </t>
  </si>
  <si>
    <t>2005T3</t>
  </si>
  <si>
    <t>2005  T4</t>
  </si>
  <si>
    <t xml:space="preserve">2006 T1 </t>
  </si>
  <si>
    <t>2006T3</t>
  </si>
  <si>
    <t>2006  T4</t>
  </si>
  <si>
    <t xml:space="preserve">2007 T1 </t>
  </si>
  <si>
    <t>2007T3</t>
  </si>
  <si>
    <t>2007  T4</t>
  </si>
  <si>
    <t xml:space="preserve">2008 T1 </t>
  </si>
  <si>
    <t>2008T3</t>
  </si>
  <si>
    <t>2008  T4</t>
  </si>
  <si>
    <t xml:space="preserve">2009 T1 </t>
  </si>
  <si>
    <t>2009T3</t>
  </si>
  <si>
    <t>2009  T4</t>
  </si>
  <si>
    <t xml:space="preserve">2010 T1 </t>
  </si>
  <si>
    <t>2010T3</t>
  </si>
  <si>
    <t>2010  T4</t>
  </si>
  <si>
    <t xml:space="preserve">2011 T1 </t>
  </si>
  <si>
    <t>2011T3</t>
  </si>
  <si>
    <t>2011  T4</t>
  </si>
  <si>
    <t xml:space="preserve">2012 T1 </t>
  </si>
  <si>
    <t>2012T3</t>
  </si>
  <si>
    <t>2012  T4</t>
  </si>
  <si>
    <t xml:space="preserve">2013 T1 </t>
  </si>
  <si>
    <t>2013T3</t>
  </si>
  <si>
    <t>2013  T4</t>
  </si>
  <si>
    <t xml:space="preserve">2014 T1 </t>
  </si>
  <si>
    <t>2014T3</t>
  </si>
  <si>
    <t>2014  T4</t>
  </si>
  <si>
    <t xml:space="preserve">2015 T1 </t>
  </si>
  <si>
    <t>2015T3</t>
  </si>
  <si>
    <t>2015  T4</t>
  </si>
  <si>
    <t xml:space="preserve">2016 T1 </t>
  </si>
  <si>
    <t>2016 T2</t>
  </si>
  <si>
    <t>2016 T3</t>
  </si>
  <si>
    <t>2016T3</t>
  </si>
  <si>
    <t>2016  T4</t>
  </si>
  <si>
    <t>- ASFNE ****</t>
  </si>
  <si>
    <t xml:space="preserve">* Aucune contribution financière de l’État ne figure en 2011 pour le CSP alors même qu’il comptait des bénéficiaires car les dépenses ici retracées sont les dépenses réelles, après signature des conventions financières, lesquelles ont été signées avec retard en 2011 
Aucune dépense de l’État ne figure en 2012 pour la CRP alors même qu’elle comptait des bénéficiaires car la participation de l’État était versée à l’adhésion et plus aucune adhésion n’a été enregistrée en 2012 le dispositif étant clos. Pour le CTP, également clos en 2012, l’État participait en partie au financement des allocations, ce qui explique que des dépenses s’observent tant qu’il y a des bénéficiaires.
** Les données de 2008 ne permettent pas de faire la distinction entre CRP et CTP.
*** Une partie des crédits destinés au financement des conventions de formation et d’adaptation du fonds national de l’emploi (FNE) a été utilisée pour des cellules de reclassement financées, à titre exceptionnel, par l’État.                                                                                                                                            **** Transferts du FSV et participation de l’Unedic non compris.
Sources : projet de loi de règlement des comptes (PLR) extrait du rapport annuel de performance (RAP) de la mission travail et emploi, programme 103, et, pour les CRP-CTP et les conventions de formation en 2009 et 2010, du plan de relance de l’économie, programme 316. </t>
  </si>
  <si>
    <t>ASFNE*</t>
  </si>
  <si>
    <t>1 054</t>
  </si>
  <si>
    <t xml:space="preserve">97 226 </t>
  </si>
  <si>
    <t>45 773 </t>
  </si>
  <si>
    <t>Nombre de PSE, ancien décompte jusqu'en juin 2013, nouveau décompte ensuite</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</si>
</sst>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
    <numFmt numFmtId="167" formatCode="#,##0\ &quot;F&quot;;\-#,##0\ &quot;F&quot;"/>
    <numFmt numFmtId="168" formatCode="#,##0\ &quot;F&quot;;[Red]\-#,##0\ &quot;F&quot;"/>
    <numFmt numFmtId="169" formatCode="#,##0.00\ &quot;F&quot;;\-#,##0.00\ &quot;F&quot;"/>
    <numFmt numFmtId="170" formatCode="#,##0.00\ &quot;F&quot;;[Red]\-#,##0.00\ &quot;F&quot;"/>
    <numFmt numFmtId="171" formatCode="_-* #,##0\ &quot;F&quot;_-;\-* #,##0\ &quot;F&quot;_-;_-* &quot;-&quot;\ &quot;F&quot;_-;_-@_-"/>
    <numFmt numFmtId="172" formatCode="_-* #,##0\ _F_-;\-* #,##0\ _F_-;_-* &quot;-&quot;\ _F_-;_-@_-"/>
    <numFmt numFmtId="173" formatCode="_-* #,##0.00\ &quot;F&quot;_-;\-* #,##0.00\ &quot;F&quot;_-;_-* &quot;-&quot;??\ &quot;F&quot;_-;_-@_-"/>
    <numFmt numFmtId="174" formatCode="_-* #,##0.00\ _F_-;\-* #,##0.00\ _F_-;_-* &quot;-&quot;??\ _F_-;_-@_-"/>
    <numFmt numFmtId="175" formatCode="#,##0.0"/>
    <numFmt numFmtId="176" formatCode="0.0000000"/>
    <numFmt numFmtId="177" formatCode="0.000000"/>
    <numFmt numFmtId="178" formatCode="0.00000"/>
    <numFmt numFmtId="179" formatCode="0.0000"/>
    <numFmt numFmtId="180" formatCode="0.00000000"/>
    <numFmt numFmtId="181" formatCode="#,##0;\-#,##0"/>
    <numFmt numFmtId="182" formatCode="#,##0;[Red]\-#,##0"/>
    <numFmt numFmtId="183" formatCode="#,##0.00;\-#,##0.00"/>
    <numFmt numFmtId="184" formatCode="#,##0.00;[Red]\-#,##0.00"/>
    <numFmt numFmtId="185" formatCode="0.000000000"/>
    <numFmt numFmtId="186" formatCode="0.0000000000"/>
    <numFmt numFmtId="187" formatCode="0.00000000000"/>
    <numFmt numFmtId="188" formatCode="0.000000000000"/>
    <numFmt numFmtId="189" formatCode="0.000%"/>
    <numFmt numFmtId="190" formatCode="0.0000%"/>
    <numFmt numFmtId="191" formatCode="0.00000%"/>
    <numFmt numFmtId="192" formatCode="#,##0_ ;[Red]\-#,##0\ "/>
    <numFmt numFmtId="193" formatCode="0.0000000000000"/>
    <numFmt numFmtId="194" formatCode="[$-40C]dddd\ d\ mmmm\ yyyy"/>
    <numFmt numFmtId="195" formatCode="_-* #,##0.0\ _F_-;\-* #,##0.0\ _F_-;_-* &quot;-&quot;??\ _F_-;_-@_-"/>
    <numFmt numFmtId="196" formatCode="_-* #,##0\ _F_-;\-* #,##0\ _F_-;_-* &quot;-&quot;??\ _F_-;_-@_-"/>
    <numFmt numFmtId="197" formatCode="mmm"/>
    <numFmt numFmtId="198" formatCode="&quot;Vrai&quot;;&quot;Vrai&quot;;&quot;Faux&quot;"/>
    <numFmt numFmtId="199" formatCode="&quot;Actif&quot;;&quot;Actif&quot;;&quot;Inactif&quot;"/>
    <numFmt numFmtId="200" formatCode="_-* #,##0.0\ _€_-;\-* #,##0.0\ _€_-;_-* &quot;-&quot;??\ _€_-;_-@_-"/>
    <numFmt numFmtId="201" formatCode="_-* #,##0\ _€_-;\-* #,##0\ _€_-;_-* &quot;-&quot;??\ _€_-;_-@_-"/>
    <numFmt numFmtId="202" formatCode="[$-40C]mmm\-yy;@"/>
    <numFmt numFmtId="203" formatCode="[$€-2]\ #,##0.00_);[Red]\([$€-2]\ #,##0.00\)"/>
    <numFmt numFmtId="204" formatCode="#,##0_ ;\-#,##0\ "/>
    <numFmt numFmtId="205" formatCode="0.000000%"/>
  </numFmts>
  <fonts count="6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8"/>
      <name val="MS Sans Serif"/>
      <family val="2"/>
    </font>
    <font>
      <b/>
      <sz val="8"/>
      <name val="MS Sans Serif"/>
      <family val="2"/>
    </font>
    <font>
      <sz val="10"/>
      <name val="Arial"/>
      <family val="2"/>
    </font>
    <font>
      <sz val="8"/>
      <name val="Arial"/>
      <family val="2"/>
    </font>
    <font>
      <b/>
      <sz val="8"/>
      <name val="Arial"/>
      <family val="2"/>
    </font>
    <font>
      <i/>
      <sz val="8"/>
      <name val="Arial"/>
      <family val="2"/>
    </font>
    <font>
      <b/>
      <sz val="12"/>
      <name val="Arial"/>
      <family val="2"/>
    </font>
    <font>
      <sz val="8.5"/>
      <name val="MS Sans Serif"/>
      <family val="2"/>
    </font>
    <font>
      <sz val="8"/>
      <color indexed="9"/>
      <name val="Arial"/>
      <family val="2"/>
    </font>
    <font>
      <sz val="10"/>
      <name val="Times New Roman"/>
      <family val="1"/>
    </font>
    <font>
      <b/>
      <sz val="8"/>
      <name val="Calibri"/>
      <family val="2"/>
    </font>
    <font>
      <sz val="10"/>
      <name val="Garamond"/>
      <family val="1"/>
    </font>
    <font>
      <vertAlign val="superscript"/>
      <sz val="8"/>
      <name val="Arial"/>
      <family val="2"/>
    </font>
    <font>
      <b/>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name val="Arial"/>
      <family val="2"/>
    </font>
    <font>
      <b/>
      <sz val="10"/>
      <name val="Times New Roman"/>
      <family val="1"/>
    </font>
    <font>
      <i/>
      <sz val="10"/>
      <name val="Times New Roman"/>
      <family val="1"/>
    </font>
    <font>
      <b/>
      <sz val="8"/>
      <color indexed="9"/>
      <name val="Arial"/>
      <family val="2"/>
    </font>
    <font>
      <b/>
      <sz val="12"/>
      <color indexed="18"/>
      <name val="Arial"/>
      <family val="2"/>
    </font>
    <font>
      <sz val="10"/>
      <color indexed="9"/>
      <name val="Arial"/>
      <family val="2"/>
    </font>
    <font>
      <sz val="9"/>
      <color indexed="8"/>
      <name val="Arial"/>
      <family val="2"/>
    </font>
    <font>
      <b/>
      <sz val="9"/>
      <color indexed="8"/>
      <name val="Arial"/>
      <family val="2"/>
    </font>
    <font>
      <b/>
      <sz val="10"/>
      <color indexed="8"/>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002288"/>
      <name val="Arial"/>
      <family val="2"/>
    </font>
    <font>
      <sz val="8"/>
      <color theme="0"/>
      <name val="Arial"/>
      <family val="2"/>
    </font>
    <font>
      <sz val="10"/>
      <color theme="0"/>
      <name val="Arial"/>
      <family val="2"/>
    </font>
    <font>
      <sz val="9"/>
      <color rgb="FF000000"/>
      <name val="Arial"/>
      <family val="2"/>
    </font>
    <font>
      <b/>
      <sz val="9"/>
      <color rgb="FF000000"/>
      <name val="Arial"/>
      <family val="2"/>
    </font>
    <font>
      <b/>
      <sz val="10"/>
      <color rgb="FF000000"/>
      <name val="Times New Roman"/>
      <family val="1"/>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theme="3" tint="0.7999799847602844"/>
        <bgColor indexed="64"/>
      </patternFill>
    </fill>
    <fill>
      <patternFill patternType="solid">
        <fgColor theme="8" tint="-0.24997000396251678"/>
        <bgColor indexed="64"/>
      </patternFill>
    </fill>
    <fill>
      <patternFill patternType="solid">
        <fgColor rgb="FF002060"/>
        <bgColor indexed="64"/>
      </patternFill>
    </fill>
    <fill>
      <patternFill patternType="solid">
        <fgColor theme="2" tint="-0.09996999800205231"/>
        <bgColor indexed="64"/>
      </patternFill>
    </fill>
    <fill>
      <patternFill patternType="solid">
        <fgColor theme="3"/>
        <bgColor indexed="64"/>
      </patternFill>
    </fill>
    <fill>
      <patternFill patternType="solid">
        <fgColor theme="3" tint="-0.24997000396251678"/>
        <bgColor indexed="64"/>
      </patternFill>
    </fill>
    <fill>
      <patternFill patternType="solid">
        <fgColor theme="2"/>
        <bgColor indexed="64"/>
      </patternFill>
    </fill>
    <fill>
      <patternFill patternType="solid">
        <fgColor indexed="48"/>
        <bgColor indexed="64"/>
      </patternFill>
    </fill>
    <fill>
      <patternFill patternType="solid">
        <fgColor theme="0" tint="-0.1499900072813034"/>
        <bgColor indexed="64"/>
      </patternFill>
    </fill>
    <fill>
      <patternFill patternType="solid">
        <fgColor theme="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style="medium"/>
    </border>
    <border>
      <left style="thin"/>
      <right style="thin"/>
      <top>
        <color indexed="63"/>
      </top>
      <bottom style="thin"/>
    </border>
    <border>
      <left>
        <color indexed="63"/>
      </left>
      <right>
        <color indexed="63"/>
      </right>
      <top>
        <color indexed="63"/>
      </top>
      <bottom style="thin"/>
    </border>
    <border>
      <left style="medium"/>
      <right style="thin"/>
      <top>
        <color indexed="63"/>
      </top>
      <bottom style="thin"/>
    </border>
    <border>
      <left style="medium"/>
      <right>
        <color indexed="63"/>
      </right>
      <top style="medium"/>
      <bottom>
        <color indexed="63"/>
      </bottom>
    </border>
    <border>
      <left style="thin"/>
      <right style="medium"/>
      <top>
        <color indexed="63"/>
      </top>
      <bottom>
        <color indexed="63"/>
      </bottom>
    </border>
    <border>
      <left style="medium"/>
      <right>
        <color indexed="63"/>
      </right>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style="thin"/>
      <top>
        <color indexed="63"/>
      </top>
      <bottom style="medium"/>
    </border>
    <border>
      <left style="medium"/>
      <right style="thin"/>
      <top style="thin"/>
      <bottom style="thin"/>
    </border>
    <border>
      <left>
        <color indexed="63"/>
      </left>
      <right style="medium"/>
      <top style="thin"/>
      <bottom style="thin"/>
    </border>
    <border>
      <left style="medium"/>
      <right style="thin"/>
      <top>
        <color indexed="63"/>
      </top>
      <bottom style="medium"/>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medium"/>
      <top style="medium"/>
      <bottom style="thin"/>
    </border>
    <border>
      <left style="thin"/>
      <right>
        <color indexed="63"/>
      </right>
      <top>
        <color indexed="63"/>
      </top>
      <bottom style="thin"/>
    </border>
    <border>
      <left style="thin"/>
      <right>
        <color indexed="63"/>
      </right>
      <top style="thin"/>
      <bottom style="thin"/>
    </border>
    <border>
      <left>
        <color indexed="63"/>
      </left>
      <right style="double"/>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medium"/>
      <right style="thin"/>
      <top style="medium"/>
      <bottom>
        <color indexed="63"/>
      </bottom>
    </border>
    <border>
      <left style="medium"/>
      <right style="thin"/>
      <top>
        <color indexed="63"/>
      </top>
      <bottom>
        <color indexed="63"/>
      </bottom>
    </border>
    <border>
      <left>
        <color indexed="63"/>
      </left>
      <right style="thin"/>
      <top style="medium"/>
      <bottom>
        <color indexed="63"/>
      </bottom>
    </border>
    <border>
      <left>
        <color indexed="63"/>
      </left>
      <right>
        <color indexed="63"/>
      </right>
      <top style="thin"/>
      <bottom>
        <color indexed="63"/>
      </bottom>
    </border>
    <border>
      <left style="thin"/>
      <right style="double"/>
      <top style="thin"/>
      <bottom>
        <color indexed="63"/>
      </bottom>
    </border>
    <border>
      <left style="thin"/>
      <right style="double"/>
      <top>
        <color indexed="63"/>
      </top>
      <bottom>
        <color indexed="63"/>
      </bottom>
    </border>
    <border>
      <left style="thin"/>
      <right style="double"/>
      <top style="thin"/>
      <bottom style="thin"/>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right style="thin">
        <color indexed="8"/>
      </right>
      <top>
        <color indexed="63"/>
      </top>
      <bottom style="thin"/>
    </border>
    <border>
      <left style="thin">
        <color indexed="8"/>
      </left>
      <right>
        <color indexed="63"/>
      </right>
      <top>
        <color indexed="63"/>
      </top>
      <bottom style="thin"/>
    </border>
    <border>
      <left style="thin"/>
      <right style="medium"/>
      <top style="thin"/>
      <bottom>
        <color indexed="63"/>
      </bottom>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s>
  <cellStyleXfs count="11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20" fillId="3" borderId="0" applyNumberFormat="0" applyBorder="0" applyAlignment="0" applyProtection="0"/>
    <xf numFmtId="0" fontId="46" fillId="4" borderId="0" applyNumberFormat="0" applyBorder="0" applyAlignment="0" applyProtection="0"/>
    <xf numFmtId="0" fontId="20" fillId="5" borderId="0" applyNumberFormat="0" applyBorder="0" applyAlignment="0" applyProtection="0"/>
    <xf numFmtId="0" fontId="46" fillId="6" borderId="0" applyNumberFormat="0" applyBorder="0" applyAlignment="0" applyProtection="0"/>
    <xf numFmtId="0" fontId="20" fillId="7" borderId="0" applyNumberFormat="0" applyBorder="0" applyAlignment="0" applyProtection="0"/>
    <xf numFmtId="0" fontId="46" fillId="8" borderId="0" applyNumberFormat="0" applyBorder="0" applyAlignment="0" applyProtection="0"/>
    <xf numFmtId="0" fontId="20" fillId="9" borderId="0" applyNumberFormat="0" applyBorder="0" applyAlignment="0" applyProtection="0"/>
    <xf numFmtId="0" fontId="46" fillId="10" borderId="0" applyNumberFormat="0" applyBorder="0" applyAlignment="0" applyProtection="0"/>
    <xf numFmtId="0" fontId="20" fillId="11" borderId="0" applyNumberFormat="0" applyBorder="0" applyAlignment="0" applyProtection="0"/>
    <xf numFmtId="0" fontId="46" fillId="12" borderId="0" applyNumberFormat="0" applyBorder="0" applyAlignment="0" applyProtection="0"/>
    <xf numFmtId="0" fontId="20" fillId="13" borderId="0" applyNumberFormat="0" applyBorder="0" applyAlignment="0" applyProtection="0"/>
    <xf numFmtId="0" fontId="46" fillId="14" borderId="0" applyNumberFormat="0" applyBorder="0" applyAlignment="0" applyProtection="0"/>
    <xf numFmtId="0" fontId="20" fillId="15" borderId="0" applyNumberFormat="0" applyBorder="0" applyAlignment="0" applyProtection="0"/>
    <xf numFmtId="0" fontId="46" fillId="16" borderId="0" applyNumberFormat="0" applyBorder="0" applyAlignment="0" applyProtection="0"/>
    <xf numFmtId="0" fontId="20" fillId="17" borderId="0" applyNumberFormat="0" applyBorder="0" applyAlignment="0" applyProtection="0"/>
    <xf numFmtId="0" fontId="46" fillId="18" borderId="0" applyNumberFormat="0" applyBorder="0" applyAlignment="0" applyProtection="0"/>
    <xf numFmtId="0" fontId="20" fillId="19" borderId="0" applyNumberFormat="0" applyBorder="0" applyAlignment="0" applyProtection="0"/>
    <xf numFmtId="0" fontId="46" fillId="20" borderId="0" applyNumberFormat="0" applyBorder="0" applyAlignment="0" applyProtection="0"/>
    <xf numFmtId="0" fontId="20" fillId="9" borderId="0" applyNumberFormat="0" applyBorder="0" applyAlignment="0" applyProtection="0"/>
    <xf numFmtId="0" fontId="46" fillId="21" borderId="0" applyNumberFormat="0" applyBorder="0" applyAlignment="0" applyProtection="0"/>
    <xf numFmtId="0" fontId="20" fillId="15" borderId="0" applyNumberFormat="0" applyBorder="0" applyAlignment="0" applyProtection="0"/>
    <xf numFmtId="0" fontId="46" fillId="22" borderId="0" applyNumberFormat="0" applyBorder="0" applyAlignment="0" applyProtection="0"/>
    <xf numFmtId="0" fontId="20" fillId="23" borderId="0" applyNumberFormat="0" applyBorder="0" applyAlignment="0" applyProtection="0"/>
    <xf numFmtId="0" fontId="47" fillId="24" borderId="0" applyNumberFormat="0" applyBorder="0" applyAlignment="0" applyProtection="0"/>
    <xf numFmtId="0" fontId="21" fillId="25" borderId="0" applyNumberFormat="0" applyBorder="0" applyAlignment="0" applyProtection="0"/>
    <xf numFmtId="0" fontId="47" fillId="26" borderId="0" applyNumberFormat="0" applyBorder="0" applyAlignment="0" applyProtection="0"/>
    <xf numFmtId="0" fontId="21" fillId="17" borderId="0" applyNumberFormat="0" applyBorder="0" applyAlignment="0" applyProtection="0"/>
    <xf numFmtId="0" fontId="47" fillId="27" borderId="0" applyNumberFormat="0" applyBorder="0" applyAlignment="0" applyProtection="0"/>
    <xf numFmtId="0" fontId="21" fillId="19" borderId="0" applyNumberFormat="0" applyBorder="0" applyAlignment="0" applyProtection="0"/>
    <xf numFmtId="0" fontId="47" fillId="28" borderId="0" applyNumberFormat="0" applyBorder="0" applyAlignment="0" applyProtection="0"/>
    <xf numFmtId="0" fontId="21" fillId="29" borderId="0" applyNumberFormat="0" applyBorder="0" applyAlignment="0" applyProtection="0"/>
    <xf numFmtId="0" fontId="47" fillId="30" borderId="0" applyNumberFormat="0" applyBorder="0" applyAlignment="0" applyProtection="0"/>
    <xf numFmtId="0" fontId="21" fillId="31" borderId="0" applyNumberFormat="0" applyBorder="0" applyAlignment="0" applyProtection="0"/>
    <xf numFmtId="0" fontId="47" fillId="32" borderId="0" applyNumberFormat="0" applyBorder="0" applyAlignment="0" applyProtection="0"/>
    <xf numFmtId="0" fontId="21" fillId="33" borderId="0" applyNumberFormat="0" applyBorder="0" applyAlignment="0" applyProtection="0"/>
    <xf numFmtId="0" fontId="47" fillId="34" borderId="0" applyNumberFormat="0" applyBorder="0" applyAlignment="0" applyProtection="0"/>
    <xf numFmtId="0" fontId="21" fillId="35" borderId="0" applyNumberFormat="0" applyBorder="0" applyAlignment="0" applyProtection="0"/>
    <xf numFmtId="0" fontId="47" fillId="36" borderId="0" applyNumberFormat="0" applyBorder="0" applyAlignment="0" applyProtection="0"/>
    <xf numFmtId="0" fontId="21" fillId="37" borderId="0" applyNumberFormat="0" applyBorder="0" applyAlignment="0" applyProtection="0"/>
    <xf numFmtId="0" fontId="47" fillId="38" borderId="0" applyNumberFormat="0" applyBorder="0" applyAlignment="0" applyProtection="0"/>
    <xf numFmtId="0" fontId="21" fillId="39" borderId="0" applyNumberFormat="0" applyBorder="0" applyAlignment="0" applyProtection="0"/>
    <xf numFmtId="0" fontId="47" fillId="40" borderId="0" applyNumberFormat="0" applyBorder="0" applyAlignment="0" applyProtection="0"/>
    <xf numFmtId="0" fontId="21" fillId="29" borderId="0" applyNumberFormat="0" applyBorder="0" applyAlignment="0" applyProtection="0"/>
    <xf numFmtId="0" fontId="47" fillId="41" borderId="0" applyNumberFormat="0" applyBorder="0" applyAlignment="0" applyProtection="0"/>
    <xf numFmtId="0" fontId="21" fillId="31" borderId="0" applyNumberFormat="0" applyBorder="0" applyAlignment="0" applyProtection="0"/>
    <xf numFmtId="0" fontId="47" fillId="42" borderId="0" applyNumberFormat="0" applyBorder="0" applyAlignment="0" applyProtection="0"/>
    <xf numFmtId="0" fontId="21" fillId="43" borderId="0" applyNumberFormat="0" applyBorder="0" applyAlignment="0" applyProtection="0"/>
    <xf numFmtId="0" fontId="48" fillId="0" borderId="0" applyNumberFormat="0" applyFill="0" applyBorder="0" applyAlignment="0" applyProtection="0"/>
    <xf numFmtId="0" fontId="22" fillId="0" borderId="0" applyNumberFormat="0" applyFill="0" applyBorder="0" applyAlignment="0" applyProtection="0"/>
    <xf numFmtId="0" fontId="49" fillId="44" borderId="1" applyNumberFormat="0" applyAlignment="0" applyProtection="0"/>
    <xf numFmtId="0" fontId="23" fillId="45" borderId="2" applyNumberFormat="0" applyAlignment="0" applyProtection="0"/>
    <xf numFmtId="0" fontId="50" fillId="0" borderId="3" applyNumberFormat="0" applyFill="0" applyAlignment="0" applyProtection="0"/>
    <xf numFmtId="0" fontId="24" fillId="0" borderId="4" applyNumberFormat="0" applyFill="0" applyAlignment="0" applyProtection="0"/>
    <xf numFmtId="0" fontId="0" fillId="46" borderId="5" applyNumberFormat="0" applyFont="0" applyAlignment="0" applyProtection="0"/>
    <xf numFmtId="0" fontId="8" fillId="47" borderId="6" applyNumberFormat="0" applyFont="0" applyAlignment="0" applyProtection="0"/>
    <xf numFmtId="0" fontId="51" fillId="48" borderId="1" applyNumberFormat="0" applyAlignment="0" applyProtection="0"/>
    <xf numFmtId="0" fontId="25" fillId="13" borderId="2" applyNumberFormat="0" applyAlignment="0" applyProtection="0"/>
    <xf numFmtId="44" fontId="0" fillId="0" borderId="0" applyFont="0" applyFill="0" applyBorder="0" applyAlignment="0" applyProtection="0"/>
    <xf numFmtId="0" fontId="52" fillId="49" borderId="0" applyNumberFormat="0" applyBorder="0" applyAlignment="0" applyProtection="0"/>
    <xf numFmtId="0" fontId="26" fillId="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50" borderId="0" applyNumberFormat="0" applyBorder="0" applyAlignment="0" applyProtection="0"/>
    <xf numFmtId="0" fontId="27" fillId="51" borderId="0" applyNumberFormat="0" applyBorder="0" applyAlignment="0" applyProtection="0"/>
    <xf numFmtId="0" fontId="8"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9" fontId="0" fillId="0" borderId="0" applyFont="0" applyFill="0" applyBorder="0" applyAlignment="0" applyProtection="0"/>
    <xf numFmtId="9" fontId="8" fillId="0" borderId="0" applyFont="0" applyFill="0" applyBorder="0" applyAlignment="0" applyProtection="0"/>
    <xf numFmtId="0" fontId="54" fillId="52" borderId="0" applyNumberFormat="0" applyBorder="0" applyAlignment="0" applyProtection="0"/>
    <xf numFmtId="0" fontId="28" fillId="7" borderId="0" applyNumberFormat="0" applyBorder="0" applyAlignment="0" applyProtection="0"/>
    <xf numFmtId="0" fontId="55" fillId="44" borderId="7" applyNumberFormat="0" applyAlignment="0" applyProtection="0"/>
    <xf numFmtId="0" fontId="29" fillId="45" borderId="8" applyNumberFormat="0" applyAlignment="0" applyProtection="0"/>
    <xf numFmtId="0" fontId="56"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1" fillId="0" borderId="0" applyNumberFormat="0" applyFill="0" applyBorder="0" applyAlignment="0" applyProtection="0"/>
    <xf numFmtId="0" fontId="58" fillId="0" borderId="9" applyNumberFormat="0" applyFill="0" applyAlignment="0" applyProtection="0"/>
    <xf numFmtId="0" fontId="32" fillId="0" borderId="10" applyNumberFormat="0" applyFill="0" applyAlignment="0" applyProtection="0"/>
    <xf numFmtId="0" fontId="59" fillId="0" borderId="11" applyNumberFormat="0" applyFill="0" applyAlignment="0" applyProtection="0"/>
    <xf numFmtId="0" fontId="33" fillId="0" borderId="12" applyNumberFormat="0" applyFill="0" applyAlignment="0" applyProtection="0"/>
    <xf numFmtId="0" fontId="60" fillId="0" borderId="13" applyNumberFormat="0" applyFill="0" applyAlignment="0" applyProtection="0"/>
    <xf numFmtId="0" fontId="34" fillId="0" borderId="14" applyNumberFormat="0" applyFill="0" applyAlignment="0" applyProtection="0"/>
    <xf numFmtId="0" fontId="60" fillId="0" borderId="0" applyNumberFormat="0" applyFill="0" applyBorder="0" applyAlignment="0" applyProtection="0"/>
    <xf numFmtId="0" fontId="34" fillId="0" borderId="0" applyNumberFormat="0" applyFill="0" applyBorder="0" applyAlignment="0" applyProtection="0"/>
    <xf numFmtId="0" fontId="61" fillId="0" borderId="15" applyNumberFormat="0" applyFill="0" applyAlignment="0" applyProtection="0"/>
    <xf numFmtId="0" fontId="35" fillId="0" borderId="16" applyNumberFormat="0" applyFill="0" applyAlignment="0" applyProtection="0"/>
    <xf numFmtId="0" fontId="62" fillId="53" borderId="17" applyNumberFormat="0" applyAlignment="0" applyProtection="0"/>
    <xf numFmtId="0" fontId="36" fillId="54" borderId="18" applyNumberFormat="0" applyAlignment="0" applyProtection="0"/>
  </cellStyleXfs>
  <cellXfs count="473">
    <xf numFmtId="0" fontId="0" fillId="0" borderId="0" xfId="0" applyAlignment="1">
      <alignment/>
    </xf>
    <xf numFmtId="0" fontId="6"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0" fontId="9" fillId="0" borderId="19" xfId="0" applyFont="1" applyFill="1" applyBorder="1" applyAlignment="1" quotePrefix="1">
      <alignment horizontal="center" vertical="center" wrapText="1"/>
    </xf>
    <xf numFmtId="0" fontId="9" fillId="0" borderId="20" xfId="0" applyFont="1" applyFill="1" applyBorder="1" applyAlignment="1">
      <alignment horizontal="center" vertical="center" wrapText="1"/>
    </xf>
    <xf numFmtId="0" fontId="10" fillId="0" borderId="0" xfId="90" applyFont="1" applyAlignment="1" quotePrefix="1">
      <alignment wrapText="1"/>
      <protection/>
    </xf>
    <xf numFmtId="0" fontId="9" fillId="0" borderId="0" xfId="0" applyFont="1" applyAlignment="1">
      <alignment/>
    </xf>
    <xf numFmtId="0" fontId="9" fillId="0" borderId="0" xfId="0" applyFont="1" applyFill="1" applyBorder="1" applyAlignment="1">
      <alignment/>
    </xf>
    <xf numFmtId="0" fontId="9" fillId="0" borderId="0" xfId="0" applyFont="1" applyFill="1" applyAlignment="1">
      <alignment wrapText="1"/>
    </xf>
    <xf numFmtId="0" fontId="9" fillId="0" borderId="0" xfId="0" applyFont="1" applyAlignment="1">
      <alignment horizontal="center" vertical="center" wrapText="1"/>
    </xf>
    <xf numFmtId="0" fontId="9" fillId="0" borderId="0" xfId="0" applyFont="1" applyBorder="1" applyAlignment="1">
      <alignment/>
    </xf>
    <xf numFmtId="0" fontId="9" fillId="0" borderId="0" xfId="0" applyFont="1" applyAlignment="1">
      <alignment horizontal="right"/>
    </xf>
    <xf numFmtId="0" fontId="9" fillId="0" borderId="21" xfId="0" applyFont="1" applyBorder="1" applyAlignment="1">
      <alignment/>
    </xf>
    <xf numFmtId="0" fontId="9" fillId="0" borderId="22" xfId="0" applyFont="1" applyBorder="1" applyAlignment="1">
      <alignment/>
    </xf>
    <xf numFmtId="0" fontId="9" fillId="0" borderId="20" xfId="0" applyFont="1" applyBorder="1" applyAlignment="1">
      <alignment/>
    </xf>
    <xf numFmtId="0" fontId="9" fillId="0" borderId="23" xfId="0" applyFont="1" applyBorder="1" applyAlignment="1">
      <alignment/>
    </xf>
    <xf numFmtId="0" fontId="9" fillId="0" borderId="0" xfId="0" applyFont="1" applyBorder="1" applyAlignment="1">
      <alignment horizontal="right"/>
    </xf>
    <xf numFmtId="9" fontId="9" fillId="0" borderId="0" xfId="91" applyFont="1" applyAlignment="1">
      <alignment/>
    </xf>
    <xf numFmtId="0" fontId="9" fillId="0" borderId="24" xfId="0" applyFont="1" applyBorder="1" applyAlignment="1">
      <alignment horizontal="center"/>
    </xf>
    <xf numFmtId="0" fontId="9" fillId="0" borderId="0" xfId="0" applyNumberFormat="1" applyFont="1" applyAlignment="1">
      <alignment vertical="center" wrapText="1"/>
    </xf>
    <xf numFmtId="1" fontId="9" fillId="0" borderId="0" xfId="0" applyNumberFormat="1" applyFont="1" applyBorder="1" applyAlignment="1">
      <alignment horizontal="center"/>
    </xf>
    <xf numFmtId="0" fontId="9" fillId="55" borderId="0" xfId="0" applyFont="1" applyFill="1" applyAlignment="1">
      <alignment/>
    </xf>
    <xf numFmtId="0" fontId="9" fillId="55" borderId="0" xfId="0" applyFont="1" applyFill="1" applyBorder="1" applyAlignment="1">
      <alignment/>
    </xf>
    <xf numFmtId="0" fontId="9" fillId="55" borderId="20" xfId="0" applyNumberFormat="1" applyFont="1" applyFill="1" applyBorder="1" applyAlignment="1">
      <alignment horizontal="center" vertical="center" wrapText="1"/>
    </xf>
    <xf numFmtId="3" fontId="9" fillId="55" borderId="22" xfId="0" applyNumberFormat="1" applyFont="1" applyFill="1" applyBorder="1" applyAlignment="1">
      <alignment horizontal="right" indent="2"/>
    </xf>
    <xf numFmtId="3" fontId="9" fillId="55" borderId="22" xfId="0" applyNumberFormat="1" applyFont="1" applyFill="1" applyBorder="1" applyAlignment="1">
      <alignment horizontal="right" vertical="center" wrapText="1" indent="1"/>
    </xf>
    <xf numFmtId="3" fontId="9" fillId="55" borderId="25" xfId="0" applyNumberFormat="1" applyFont="1" applyFill="1" applyBorder="1" applyAlignment="1">
      <alignment horizontal="right" indent="2"/>
    </xf>
    <xf numFmtId="0" fontId="9" fillId="55" borderId="22" xfId="0" applyFont="1" applyFill="1" applyBorder="1" applyAlignment="1">
      <alignment horizontal="center"/>
    </xf>
    <xf numFmtId="0" fontId="9" fillId="55" borderId="20" xfId="0" applyFont="1" applyFill="1" applyBorder="1" applyAlignment="1">
      <alignment/>
    </xf>
    <xf numFmtId="0" fontId="10" fillId="55" borderId="0" xfId="0" applyFont="1" applyFill="1" applyAlignment="1">
      <alignment/>
    </xf>
    <xf numFmtId="0" fontId="9" fillId="55" borderId="22" xfId="0" applyFont="1" applyFill="1" applyBorder="1" applyAlignment="1">
      <alignment horizontal="left"/>
    </xf>
    <xf numFmtId="0" fontId="9" fillId="55" borderId="25" xfId="0" applyFont="1" applyFill="1" applyBorder="1" applyAlignment="1">
      <alignment horizontal="left"/>
    </xf>
    <xf numFmtId="0" fontId="9" fillId="55" borderId="25" xfId="0" applyFont="1" applyFill="1" applyBorder="1" applyAlignment="1">
      <alignment horizontal="center"/>
    </xf>
    <xf numFmtId="1" fontId="10" fillId="0" borderId="21" xfId="0" applyNumberFormat="1" applyFont="1" applyBorder="1" applyAlignment="1">
      <alignment horizontal="center" vertical="center" wrapText="1"/>
    </xf>
    <xf numFmtId="0" fontId="9" fillId="0" borderId="23" xfId="0" applyFont="1" applyFill="1" applyBorder="1" applyAlignment="1">
      <alignment/>
    </xf>
    <xf numFmtId="0" fontId="9" fillId="0" borderId="22" xfId="0" applyFont="1" applyFill="1" applyBorder="1" applyAlignment="1">
      <alignment horizontal="center"/>
    </xf>
    <xf numFmtId="1" fontId="9" fillId="0" borderId="22" xfId="0" applyNumberFormat="1" applyFont="1" applyBorder="1" applyAlignment="1">
      <alignment horizontal="center"/>
    </xf>
    <xf numFmtId="0" fontId="10" fillId="0" borderId="0" xfId="0" applyFont="1" applyAlignment="1">
      <alignment wrapText="1"/>
    </xf>
    <xf numFmtId="1" fontId="9" fillId="0" borderId="25" xfId="0" applyNumberFormat="1" applyFont="1" applyBorder="1" applyAlignment="1">
      <alignment horizontal="center"/>
    </xf>
    <xf numFmtId="1" fontId="10" fillId="0" borderId="22" xfId="0" applyNumberFormat="1" applyFont="1" applyBorder="1" applyAlignment="1" quotePrefix="1">
      <alignment horizontal="center" vertical="center" wrapText="1"/>
    </xf>
    <xf numFmtId="1" fontId="9" fillId="0" borderId="26" xfId="0" applyNumberFormat="1" applyFont="1" applyBorder="1" applyAlignment="1">
      <alignment horizontal="center"/>
    </xf>
    <xf numFmtId="166" fontId="11" fillId="0" borderId="22" xfId="0" applyNumberFormat="1" applyFont="1" applyFill="1" applyBorder="1" applyAlignment="1">
      <alignment horizontal="center" vertical="center" wrapText="1"/>
    </xf>
    <xf numFmtId="1" fontId="9" fillId="0" borderId="22" xfId="0" applyNumberFormat="1" applyFont="1" applyFill="1" applyBorder="1" applyAlignment="1">
      <alignment horizontal="center" vertical="center" wrapText="1"/>
    </xf>
    <xf numFmtId="1" fontId="9" fillId="0" borderId="25" xfId="0" applyNumberFormat="1" applyFont="1" applyFill="1" applyBorder="1" applyAlignment="1">
      <alignment horizontal="center" vertical="center" wrapText="1"/>
    </xf>
    <xf numFmtId="166" fontId="9" fillId="0" borderId="21" xfId="0" applyNumberFormat="1" applyFont="1" applyFill="1" applyBorder="1" applyAlignment="1">
      <alignment horizontal="center" vertical="center" wrapText="1"/>
    </xf>
    <xf numFmtId="0" fontId="9" fillId="55" borderId="27" xfId="0" applyFont="1" applyFill="1" applyBorder="1" applyAlignment="1">
      <alignment horizontal="left" indent="1"/>
    </xf>
    <xf numFmtId="0" fontId="9" fillId="0" borderId="22" xfId="0" applyFont="1" applyBorder="1" applyAlignment="1">
      <alignment horizontal="center"/>
    </xf>
    <xf numFmtId="0" fontId="9" fillId="55" borderId="20" xfId="0" applyFont="1" applyFill="1" applyBorder="1" applyAlignment="1">
      <alignment horizontal="center"/>
    </xf>
    <xf numFmtId="0" fontId="10" fillId="55" borderId="28" xfId="0" applyFont="1" applyFill="1" applyBorder="1" applyAlignment="1">
      <alignment/>
    </xf>
    <xf numFmtId="0" fontId="9" fillId="55" borderId="29" xfId="0" applyFont="1" applyFill="1" applyBorder="1" applyAlignment="1">
      <alignment/>
    </xf>
    <xf numFmtId="0" fontId="9" fillId="55" borderId="30" xfId="0" applyFont="1" applyFill="1" applyBorder="1" applyAlignment="1">
      <alignment horizontal="left" wrapText="1" indent="1"/>
    </xf>
    <xf numFmtId="0" fontId="9" fillId="55" borderId="31" xfId="0" applyFont="1" applyFill="1" applyBorder="1" applyAlignment="1">
      <alignment horizontal="left"/>
    </xf>
    <xf numFmtId="0" fontId="9" fillId="55" borderId="32" xfId="0" applyFont="1" applyFill="1" applyBorder="1" applyAlignment="1">
      <alignment horizontal="center"/>
    </xf>
    <xf numFmtId="0" fontId="9" fillId="55" borderId="33" xfId="0" applyFont="1" applyFill="1" applyBorder="1" applyAlignment="1">
      <alignment/>
    </xf>
    <xf numFmtId="0" fontId="10" fillId="55" borderId="34" xfId="0" applyFont="1" applyFill="1" applyBorder="1" applyAlignment="1">
      <alignment/>
    </xf>
    <xf numFmtId="0" fontId="9" fillId="55" borderId="35" xfId="0" applyFont="1" applyFill="1" applyBorder="1" applyAlignment="1">
      <alignment horizontal="left"/>
    </xf>
    <xf numFmtId="0" fontId="9" fillId="55" borderId="35" xfId="0" applyFont="1" applyFill="1" applyBorder="1" applyAlignment="1">
      <alignment horizontal="center"/>
    </xf>
    <xf numFmtId="0" fontId="9" fillId="55" borderId="36" xfId="0" applyFont="1" applyFill="1" applyBorder="1" applyAlignment="1">
      <alignment/>
    </xf>
    <xf numFmtId="0" fontId="9" fillId="55" borderId="37" xfId="0" applyFont="1" applyFill="1" applyBorder="1" applyAlignment="1">
      <alignment/>
    </xf>
    <xf numFmtId="0" fontId="9" fillId="55" borderId="38" xfId="0" applyFont="1" applyFill="1" applyBorder="1" applyAlignment="1">
      <alignment horizontal="center"/>
    </xf>
    <xf numFmtId="0" fontId="9" fillId="55" borderId="35" xfId="0" applyFont="1" applyFill="1" applyBorder="1" applyAlignment="1">
      <alignment/>
    </xf>
    <xf numFmtId="0" fontId="9" fillId="55" borderId="39" xfId="0" applyFont="1" applyFill="1" applyBorder="1" applyAlignment="1">
      <alignment horizontal="left" indent="1"/>
    </xf>
    <xf numFmtId="0" fontId="9" fillId="0" borderId="40" xfId="0" applyFont="1" applyBorder="1" applyAlignment="1">
      <alignment horizontal="center"/>
    </xf>
    <xf numFmtId="0" fontId="9" fillId="55" borderId="41" xfId="0" applyFont="1" applyFill="1" applyBorder="1" applyAlignment="1">
      <alignment horizontal="left" indent="1"/>
    </xf>
    <xf numFmtId="0" fontId="9" fillId="55" borderId="38" xfId="0" applyFont="1" applyFill="1" applyBorder="1" applyAlignment="1">
      <alignment/>
    </xf>
    <xf numFmtId="0" fontId="10" fillId="55" borderId="42" xfId="0" applyFont="1" applyFill="1" applyBorder="1" applyAlignment="1">
      <alignment horizontal="center" vertical="center" wrapText="1"/>
    </xf>
    <xf numFmtId="0" fontId="10" fillId="55" borderId="43" xfId="0" applyFont="1" applyFill="1" applyBorder="1" applyAlignment="1">
      <alignment horizontal="center" vertical="center" wrapText="1"/>
    </xf>
    <xf numFmtId="0" fontId="10" fillId="55" borderId="44" xfId="0" applyFont="1" applyFill="1" applyBorder="1" applyAlignment="1">
      <alignment horizontal="center" vertical="center" wrapText="1"/>
    </xf>
    <xf numFmtId="0" fontId="0" fillId="0" borderId="0" xfId="0" applyFill="1" applyAlignment="1">
      <alignment/>
    </xf>
    <xf numFmtId="9" fontId="0" fillId="0" borderId="0" xfId="91" applyFont="1" applyAlignment="1">
      <alignment/>
    </xf>
    <xf numFmtId="0" fontId="0" fillId="0" borderId="0" xfId="0" applyBorder="1" applyAlignment="1">
      <alignment/>
    </xf>
    <xf numFmtId="3" fontId="9" fillId="55" borderId="45" xfId="0" applyNumberFormat="1" applyFont="1" applyFill="1" applyBorder="1" applyAlignment="1">
      <alignment horizontal="right" indent="2"/>
    </xf>
    <xf numFmtId="3" fontId="9" fillId="55" borderId="46" xfId="0" applyNumberFormat="1" applyFont="1" applyFill="1" applyBorder="1" applyAlignment="1">
      <alignment horizontal="right" indent="2"/>
    </xf>
    <xf numFmtId="166" fontId="9" fillId="0" borderId="22" xfId="0" applyNumberFormat="1" applyFont="1" applyFill="1" applyBorder="1" applyAlignment="1">
      <alignment horizontal="center"/>
    </xf>
    <xf numFmtId="166" fontId="9" fillId="0" borderId="47" xfId="0" applyNumberFormat="1" applyFont="1" applyFill="1" applyBorder="1" applyAlignment="1">
      <alignment horizontal="center" vertical="top" wrapText="1"/>
    </xf>
    <xf numFmtId="166" fontId="9" fillId="0" borderId="21" xfId="0" applyNumberFormat="1" applyFont="1" applyFill="1" applyBorder="1" applyAlignment="1">
      <alignment horizontal="center"/>
    </xf>
    <xf numFmtId="166" fontId="9" fillId="0" borderId="21" xfId="0" applyNumberFormat="1" applyFont="1" applyFill="1" applyBorder="1" applyAlignment="1">
      <alignment horizontal="center" vertical="top" wrapText="1"/>
    </xf>
    <xf numFmtId="1" fontId="9" fillId="0" borderId="0" xfId="0" applyNumberFormat="1" applyFont="1" applyFill="1" applyBorder="1" applyAlignment="1">
      <alignment horizontal="center" vertical="top" wrapText="1"/>
    </xf>
    <xf numFmtId="1" fontId="9" fillId="0" borderId="22" xfId="0" applyNumberFormat="1" applyFont="1" applyFill="1" applyBorder="1" applyAlignment="1">
      <alignment horizontal="center" vertical="top" wrapText="1"/>
    </xf>
    <xf numFmtId="1" fontId="9" fillId="0" borderId="25" xfId="0" applyNumberFormat="1" applyFont="1" applyFill="1" applyBorder="1" applyAlignment="1">
      <alignment horizontal="center" vertical="top" wrapText="1"/>
    </xf>
    <xf numFmtId="166" fontId="9" fillId="0" borderId="0" xfId="0" applyNumberFormat="1" applyFont="1" applyFill="1" applyBorder="1" applyAlignment="1">
      <alignment horizontal="center"/>
    </xf>
    <xf numFmtId="3" fontId="9" fillId="0" borderId="25" xfId="0" applyNumberFormat="1" applyFont="1" applyFill="1" applyBorder="1" applyAlignment="1">
      <alignment horizontal="center" vertical="top" wrapText="1"/>
    </xf>
    <xf numFmtId="0" fontId="9" fillId="0" borderId="48" xfId="0" applyFont="1" applyFill="1" applyBorder="1" applyAlignment="1">
      <alignment horizontal="center"/>
    </xf>
    <xf numFmtId="0" fontId="9" fillId="0" borderId="21" xfId="0" applyFont="1" applyFill="1" applyBorder="1" applyAlignment="1">
      <alignment horizontal="center"/>
    </xf>
    <xf numFmtId="0" fontId="9" fillId="0" borderId="49" xfId="0" applyFont="1" applyFill="1" applyBorder="1" applyAlignment="1">
      <alignment horizontal="center"/>
    </xf>
    <xf numFmtId="175" fontId="9" fillId="0" borderId="22" xfId="0" applyNumberFormat="1" applyFont="1" applyFill="1" applyBorder="1" applyAlignment="1">
      <alignment horizontal="center" vertical="top" wrapText="1"/>
    </xf>
    <xf numFmtId="0" fontId="9" fillId="0" borderId="45" xfId="0" applyFont="1" applyFill="1" applyBorder="1" applyAlignment="1">
      <alignment horizontal="center"/>
    </xf>
    <xf numFmtId="0" fontId="9" fillId="0" borderId="23" xfId="0" applyFont="1" applyFill="1" applyBorder="1" applyAlignment="1">
      <alignment horizontal="center"/>
    </xf>
    <xf numFmtId="0" fontId="10" fillId="0" borderId="0" xfId="0" applyFont="1" applyFill="1" applyAlignment="1">
      <alignment/>
    </xf>
    <xf numFmtId="0" fontId="9" fillId="55" borderId="29" xfId="0" applyFont="1" applyFill="1" applyBorder="1" applyAlignment="1">
      <alignment vertical="center" wrapText="1"/>
    </xf>
    <xf numFmtId="0" fontId="9" fillId="55" borderId="50" xfId="0" applyFont="1" applyFill="1" applyBorder="1" applyAlignment="1">
      <alignment horizontal="center"/>
    </xf>
    <xf numFmtId="0" fontId="9" fillId="55" borderId="51" xfId="0" applyFont="1" applyFill="1" applyBorder="1" applyAlignment="1">
      <alignment/>
    </xf>
    <xf numFmtId="0" fontId="10" fillId="0" borderId="0" xfId="0" applyFont="1" applyFill="1" applyAlignment="1">
      <alignment vertical="top" wrapText="1"/>
    </xf>
    <xf numFmtId="0" fontId="17" fillId="0" borderId="0" xfId="0" applyFont="1" applyAlignment="1">
      <alignment horizontal="justify" vertical="center" wrapText="1"/>
    </xf>
    <xf numFmtId="0" fontId="9" fillId="0" borderId="23" xfId="0" applyFont="1" applyBorder="1" applyAlignment="1" quotePrefix="1">
      <alignment horizontal="left" indent="3"/>
    </xf>
    <xf numFmtId="0" fontId="10" fillId="0" borderId="49" xfId="0" applyFont="1" applyBorder="1" applyAlignment="1">
      <alignment/>
    </xf>
    <xf numFmtId="0" fontId="9" fillId="0" borderId="52" xfId="0" applyFont="1" applyBorder="1" applyAlignment="1" quotePrefix="1">
      <alignment horizontal="left" indent="3"/>
    </xf>
    <xf numFmtId="0" fontId="10" fillId="0" borderId="23" xfId="0" applyFont="1" applyBorder="1" applyAlignment="1">
      <alignment/>
    </xf>
    <xf numFmtId="0" fontId="9" fillId="0" borderId="23" xfId="0" applyFont="1" applyFill="1" applyBorder="1" applyAlignment="1" quotePrefix="1">
      <alignment horizontal="left" indent="3"/>
    </xf>
    <xf numFmtId="0" fontId="10" fillId="0" borderId="53" xfId="0" applyFont="1" applyBorder="1" applyAlignment="1">
      <alignment/>
    </xf>
    <xf numFmtId="1" fontId="10" fillId="0" borderId="20" xfId="0" applyNumberFormat="1" applyFont="1" applyBorder="1" applyAlignment="1">
      <alignment horizontal="center"/>
    </xf>
    <xf numFmtId="1" fontId="11" fillId="0" borderId="22" xfId="0" applyNumberFormat="1" applyFont="1" applyBorder="1" applyAlignment="1">
      <alignment horizontal="center"/>
    </xf>
    <xf numFmtId="1" fontId="11" fillId="0" borderId="0" xfId="0" applyNumberFormat="1" applyFont="1" applyBorder="1" applyAlignment="1">
      <alignment horizontal="center"/>
    </xf>
    <xf numFmtId="0" fontId="11" fillId="0" borderId="22" xfId="0" applyFont="1" applyFill="1" applyBorder="1" applyAlignment="1">
      <alignment horizontal="center"/>
    </xf>
    <xf numFmtId="1" fontId="9" fillId="0" borderId="25" xfId="0" applyNumberFormat="1" applyFont="1" applyBorder="1" applyAlignment="1" quotePrefix="1">
      <alignment horizontal="center" vertical="center" wrapText="1"/>
    </xf>
    <xf numFmtId="0" fontId="63" fillId="0" borderId="0" xfId="0" applyFont="1" applyFill="1" applyBorder="1" applyAlignment="1">
      <alignment horizontal="center" vertical="top" wrapText="1"/>
    </xf>
    <xf numFmtId="0" fontId="0" fillId="0" borderId="0" xfId="0" applyFill="1" applyBorder="1" applyAlignment="1">
      <alignment/>
    </xf>
    <xf numFmtId="0" fontId="0" fillId="0" borderId="0" xfId="0" applyFont="1" applyFill="1" applyBorder="1" applyAlignment="1">
      <alignment vertical="top" wrapText="1"/>
    </xf>
    <xf numFmtId="0" fontId="9" fillId="55" borderId="19" xfId="0" applyNumberFormat="1" applyFont="1" applyFill="1" applyBorder="1" applyAlignment="1">
      <alignment horizontal="center" vertical="center" wrapText="1"/>
    </xf>
    <xf numFmtId="0" fontId="9" fillId="0" borderId="0" xfId="0" applyFont="1" applyFill="1" applyAlignment="1">
      <alignment horizontal="right"/>
    </xf>
    <xf numFmtId="0" fontId="10" fillId="56" borderId="0" xfId="0" applyFont="1" applyFill="1" applyAlignment="1">
      <alignment/>
    </xf>
    <xf numFmtId="0" fontId="10" fillId="56" borderId="0" xfId="0" applyFont="1" applyFill="1" applyAlignment="1">
      <alignment vertical="top" wrapText="1"/>
    </xf>
    <xf numFmtId="0" fontId="6" fillId="0" borderId="20" xfId="0" applyFont="1" applyBorder="1" applyAlignment="1">
      <alignment horizontal="center" vertical="center" wrapText="1"/>
    </xf>
    <xf numFmtId="0" fontId="6" fillId="0" borderId="22" xfId="0" applyFont="1" applyFill="1" applyBorder="1" applyAlignment="1">
      <alignment/>
    </xf>
    <xf numFmtId="0" fontId="6" fillId="0" borderId="25" xfId="0" applyFont="1" applyFill="1" applyBorder="1" applyAlignment="1">
      <alignment/>
    </xf>
    <xf numFmtId="3" fontId="13" fillId="0" borderId="22" xfId="0" applyNumberFormat="1" applyFont="1" applyBorder="1" applyAlignment="1">
      <alignment/>
    </xf>
    <xf numFmtId="3" fontId="13" fillId="0" borderId="25" xfId="0" applyNumberFormat="1" applyFont="1" applyBorder="1" applyAlignment="1">
      <alignment/>
    </xf>
    <xf numFmtId="0" fontId="6" fillId="0" borderId="22" xfId="0" applyFont="1" applyFill="1" applyBorder="1" applyAlignment="1">
      <alignment horizontal="left" vertical="center"/>
    </xf>
    <xf numFmtId="0" fontId="9" fillId="0" borderId="20" xfId="0" applyFont="1" applyBorder="1" applyAlignment="1">
      <alignment horizontal="center" vertical="center" wrapText="1"/>
    </xf>
    <xf numFmtId="0" fontId="9" fillId="0" borderId="20" xfId="0" applyFont="1" applyBorder="1" applyAlignment="1">
      <alignment horizontal="left" vertical="center"/>
    </xf>
    <xf numFmtId="0" fontId="10" fillId="0" borderId="47" xfId="0" applyFont="1" applyBorder="1" applyAlignment="1">
      <alignment horizontal="center"/>
    </xf>
    <xf numFmtId="0" fontId="9" fillId="0" borderId="45" xfId="0" applyFont="1" applyBorder="1" applyAlignment="1">
      <alignment horizontal="center"/>
    </xf>
    <xf numFmtId="0" fontId="9" fillId="0" borderId="22" xfId="0" applyFont="1" applyBorder="1" applyAlignment="1">
      <alignment horizontal="center" vertical="center"/>
    </xf>
    <xf numFmtId="0" fontId="9" fillId="0" borderId="20" xfId="0" applyFont="1" applyBorder="1" applyAlignment="1">
      <alignment horizontal="center" vertical="center"/>
    </xf>
    <xf numFmtId="0" fontId="9" fillId="30" borderId="22" xfId="0" applyFont="1" applyFill="1" applyBorder="1" applyAlignment="1">
      <alignment/>
    </xf>
    <xf numFmtId="0" fontId="9" fillId="57" borderId="22" xfId="0" applyFont="1" applyFill="1" applyBorder="1" applyAlignment="1">
      <alignment/>
    </xf>
    <xf numFmtId="0" fontId="64" fillId="58" borderId="25" xfId="0" applyFont="1" applyFill="1" applyBorder="1" applyAlignment="1">
      <alignment/>
    </xf>
    <xf numFmtId="0" fontId="9" fillId="0" borderId="21" xfId="0" applyFont="1" applyBorder="1" applyAlignment="1">
      <alignment horizontal="center"/>
    </xf>
    <xf numFmtId="1" fontId="9" fillId="0" borderId="20" xfId="91" applyNumberFormat="1" applyFont="1" applyFill="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10" fillId="0" borderId="53" xfId="0" applyFont="1" applyBorder="1" applyAlignment="1">
      <alignment horizontal="center" wrapText="1"/>
    </xf>
    <xf numFmtId="0" fontId="10" fillId="0" borderId="54" xfId="0" applyFont="1" applyBorder="1" applyAlignment="1">
      <alignment horizontal="center" vertical="center" wrapText="1"/>
    </xf>
    <xf numFmtId="0" fontId="10" fillId="0" borderId="53" xfId="0" applyFont="1" applyBorder="1" applyAlignment="1">
      <alignment horizontal="center" vertical="center"/>
    </xf>
    <xf numFmtId="0" fontId="10" fillId="0" borderId="20" xfId="0" applyFont="1" applyBorder="1" applyAlignment="1">
      <alignment horizontal="center" vertical="center"/>
    </xf>
    <xf numFmtId="0" fontId="10" fillId="0" borderId="47" xfId="0" applyFont="1" applyBorder="1" applyAlignment="1">
      <alignment horizontal="center" vertical="center"/>
    </xf>
    <xf numFmtId="0" fontId="10" fillId="0" borderId="20" xfId="0" applyFont="1" applyBorder="1" applyAlignment="1">
      <alignment horizontal="center" vertical="center" wrapText="1"/>
    </xf>
    <xf numFmtId="0" fontId="9" fillId="0" borderId="0" xfId="0" applyFont="1" applyBorder="1" applyAlignment="1">
      <alignment horizontal="center" vertical="center"/>
    </xf>
    <xf numFmtId="0" fontId="9" fillId="0" borderId="23" xfId="0" applyFont="1" applyBorder="1" applyAlignment="1">
      <alignment horizontal="center" vertical="center"/>
    </xf>
    <xf numFmtId="0" fontId="10" fillId="0" borderId="20" xfId="0" applyFont="1" applyBorder="1" applyAlignment="1">
      <alignment horizontal="center"/>
    </xf>
    <xf numFmtId="0" fontId="9" fillId="0" borderId="52" xfId="0" applyFont="1" applyBorder="1" applyAlignment="1">
      <alignment horizontal="left" indent="1"/>
    </xf>
    <xf numFmtId="0" fontId="9" fillId="0" borderId="23" xfId="0" applyFont="1" applyBorder="1" applyAlignment="1">
      <alignment horizontal="left" indent="1"/>
    </xf>
    <xf numFmtId="0" fontId="11" fillId="0" borderId="23" xfId="0" applyFont="1" applyBorder="1" applyAlignment="1">
      <alignment horizontal="left" indent="1"/>
    </xf>
    <xf numFmtId="0" fontId="10" fillId="0" borderId="53" xfId="0" applyFont="1" applyFill="1" applyBorder="1" applyAlignment="1">
      <alignment/>
    </xf>
    <xf numFmtId="3" fontId="10" fillId="0" borderId="20" xfId="0" applyNumberFormat="1" applyFont="1" applyFill="1" applyBorder="1" applyAlignment="1">
      <alignment horizontal="center" vertical="top" wrapText="1"/>
    </xf>
    <xf numFmtId="3" fontId="10" fillId="0" borderId="53" xfId="0" applyNumberFormat="1" applyFont="1" applyFill="1" applyBorder="1" applyAlignment="1">
      <alignment horizontal="center" vertical="top" wrapText="1"/>
    </xf>
    <xf numFmtId="0" fontId="10" fillId="0" borderId="20" xfId="0" applyFont="1" applyFill="1" applyBorder="1" applyAlignment="1">
      <alignment horizontal="center"/>
    </xf>
    <xf numFmtId="0" fontId="9" fillId="0" borderId="21" xfId="0" applyFont="1" applyFill="1" applyBorder="1" applyAlignment="1">
      <alignment/>
    </xf>
    <xf numFmtId="0" fontId="9" fillId="0" borderId="22" xfId="0" applyFont="1" applyFill="1" applyBorder="1" applyAlignment="1">
      <alignment horizontal="left" indent="1"/>
    </xf>
    <xf numFmtId="0" fontId="9" fillId="0" borderId="25" xfId="0" applyFont="1" applyFill="1" applyBorder="1" applyAlignment="1">
      <alignment horizontal="left" indent="1"/>
    </xf>
    <xf numFmtId="0" fontId="10" fillId="0" borderId="23" xfId="0" applyFont="1" applyFill="1" applyBorder="1" applyAlignment="1">
      <alignment/>
    </xf>
    <xf numFmtId="166" fontId="9" fillId="0" borderId="48" xfId="0" applyNumberFormat="1" applyFont="1" applyFill="1" applyBorder="1" applyAlignment="1">
      <alignment horizontal="center"/>
    </xf>
    <xf numFmtId="0" fontId="10" fillId="0" borderId="21" xfId="0" applyFont="1" applyFill="1" applyBorder="1" applyAlignment="1">
      <alignment/>
    </xf>
    <xf numFmtId="0" fontId="9" fillId="0" borderId="22" xfId="0" applyFont="1" applyFill="1" applyBorder="1" applyAlignment="1">
      <alignment horizontal="left" indent="1"/>
    </xf>
    <xf numFmtId="1" fontId="9" fillId="0" borderId="45" xfId="0" applyNumberFormat="1" applyFont="1" applyFill="1" applyBorder="1" applyAlignment="1">
      <alignment horizontal="center" vertical="top" wrapText="1"/>
    </xf>
    <xf numFmtId="0" fontId="9" fillId="0" borderId="25" xfId="0" applyFont="1" applyFill="1" applyBorder="1" applyAlignment="1">
      <alignment horizontal="left" indent="1"/>
    </xf>
    <xf numFmtId="0" fontId="10" fillId="0" borderId="22" xfId="0" applyFont="1" applyFill="1" applyBorder="1" applyAlignment="1">
      <alignment/>
    </xf>
    <xf numFmtId="0" fontId="10" fillId="0" borderId="20" xfId="0" applyFont="1" applyFill="1" applyBorder="1" applyAlignment="1">
      <alignment/>
    </xf>
    <xf numFmtId="1" fontId="9" fillId="0" borderId="45" xfId="0" applyNumberFormat="1" applyFont="1" applyBorder="1" applyAlignment="1">
      <alignment horizontal="center"/>
    </xf>
    <xf numFmtId="0" fontId="9" fillId="0" borderId="46" xfId="0" applyFont="1" applyFill="1" applyBorder="1" applyAlignment="1">
      <alignment horizontal="center"/>
    </xf>
    <xf numFmtId="1" fontId="9" fillId="0" borderId="19" xfId="91" applyNumberFormat="1" applyFont="1" applyFill="1" applyBorder="1" applyAlignment="1">
      <alignment horizontal="center"/>
    </xf>
    <xf numFmtId="0" fontId="9" fillId="55" borderId="0" xfId="0" applyFont="1" applyFill="1" applyAlignment="1">
      <alignment horizontal="right"/>
    </xf>
    <xf numFmtId="1" fontId="9" fillId="0" borderId="0" xfId="0" applyNumberFormat="1" applyFont="1" applyBorder="1" applyAlignment="1">
      <alignment horizontal="center" vertical="center"/>
    </xf>
    <xf numFmtId="0" fontId="9" fillId="0" borderId="0" xfId="0" applyFont="1" applyBorder="1" applyAlignment="1">
      <alignment horizontal="center"/>
    </xf>
    <xf numFmtId="0" fontId="9" fillId="0" borderId="0" xfId="0" applyFont="1" applyFill="1" applyBorder="1" applyAlignment="1">
      <alignment horizontal="center"/>
    </xf>
    <xf numFmtId="1" fontId="9" fillId="0" borderId="26" xfId="0" applyNumberFormat="1" applyFont="1" applyBorder="1" applyAlignment="1" quotePrefix="1">
      <alignment horizontal="center" vertical="center" wrapText="1"/>
    </xf>
    <xf numFmtId="9" fontId="9" fillId="0" borderId="25" xfId="91" applyFont="1" applyFill="1" applyBorder="1" applyAlignment="1">
      <alignment horizontal="center" vertical="top" wrapText="1"/>
    </xf>
    <xf numFmtId="9" fontId="9" fillId="0" borderId="52" xfId="91" applyFont="1" applyFill="1" applyBorder="1" applyAlignment="1">
      <alignment horizontal="center" vertical="top" wrapText="1"/>
    </xf>
    <xf numFmtId="9" fontId="9" fillId="0" borderId="22" xfId="91" applyFont="1" applyFill="1" applyBorder="1" applyAlignment="1">
      <alignment horizontal="center"/>
    </xf>
    <xf numFmtId="9" fontId="9" fillId="0" borderId="23" xfId="91" applyFont="1" applyFill="1" applyBorder="1" applyAlignment="1">
      <alignment horizontal="center"/>
    </xf>
    <xf numFmtId="9" fontId="9" fillId="0" borderId="25" xfId="91" applyFont="1" applyFill="1" applyBorder="1" applyAlignment="1">
      <alignment horizontal="center"/>
    </xf>
    <xf numFmtId="9" fontId="9" fillId="0" borderId="52" xfId="91" applyFont="1" applyFill="1" applyBorder="1" applyAlignment="1">
      <alignment horizontal="center"/>
    </xf>
    <xf numFmtId="0" fontId="10" fillId="55" borderId="20" xfId="0" applyNumberFormat="1" applyFont="1" applyFill="1" applyBorder="1" applyAlignment="1">
      <alignment horizontal="center" vertical="center" wrapText="1"/>
    </xf>
    <xf numFmtId="0" fontId="9" fillId="0" borderId="0" xfId="0" applyFont="1" applyAlignment="1">
      <alignment horizontal="left" vertical="center" wrapText="1"/>
    </xf>
    <xf numFmtId="0" fontId="9" fillId="59" borderId="22" xfId="0" applyFont="1" applyFill="1" applyBorder="1" applyAlignment="1">
      <alignment/>
    </xf>
    <xf numFmtId="0" fontId="0" fillId="0" borderId="25" xfId="0" applyBorder="1" applyAlignment="1">
      <alignment/>
    </xf>
    <xf numFmtId="0" fontId="0" fillId="0" borderId="22" xfId="0" applyBorder="1" applyAlignment="1">
      <alignment/>
    </xf>
    <xf numFmtId="0" fontId="9" fillId="0" borderId="20" xfId="0" applyFont="1" applyBorder="1" applyAlignment="1">
      <alignment horizontal="left" vertical="center" wrapText="1"/>
    </xf>
    <xf numFmtId="1" fontId="9" fillId="0" borderId="22" xfId="0" applyNumberFormat="1" applyFont="1" applyBorder="1" applyAlignment="1">
      <alignment horizontal="center" vertical="center"/>
    </xf>
    <xf numFmtId="0" fontId="10" fillId="56" borderId="0" xfId="0" applyFont="1" applyFill="1" applyAlignment="1">
      <alignment horizontal="left" vertical="center" wrapText="1"/>
    </xf>
    <xf numFmtId="0" fontId="9" fillId="0" borderId="55" xfId="0" applyFont="1" applyBorder="1" applyAlignment="1">
      <alignment horizontal="center"/>
    </xf>
    <xf numFmtId="1" fontId="9" fillId="0" borderId="55" xfId="0" applyNumberFormat="1" applyFont="1" applyBorder="1" applyAlignment="1">
      <alignment horizontal="center"/>
    </xf>
    <xf numFmtId="1" fontId="9" fillId="0" borderId="55" xfId="91" applyNumberFormat="1" applyFont="1" applyBorder="1" applyAlignment="1">
      <alignment horizontal="center"/>
    </xf>
    <xf numFmtId="1" fontId="9" fillId="0" borderId="56" xfId="91" applyNumberFormat="1" applyFont="1" applyBorder="1" applyAlignment="1">
      <alignment horizontal="center"/>
    </xf>
    <xf numFmtId="1" fontId="9" fillId="0" borderId="0" xfId="91" applyNumberFormat="1" applyFont="1" applyBorder="1" applyAlignment="1">
      <alignment horizontal="center"/>
    </xf>
    <xf numFmtId="1" fontId="9" fillId="0" borderId="26" xfId="91" applyNumberFormat="1" applyFont="1" applyBorder="1" applyAlignment="1">
      <alignment horizontal="center"/>
    </xf>
    <xf numFmtId="0" fontId="10" fillId="0" borderId="57" xfId="0" applyFont="1" applyBorder="1" applyAlignment="1">
      <alignment horizontal="center" vertical="center"/>
    </xf>
    <xf numFmtId="0" fontId="10" fillId="0" borderId="44" xfId="0" applyFont="1" applyBorder="1" applyAlignment="1">
      <alignment horizontal="center" vertical="center"/>
    </xf>
    <xf numFmtId="1" fontId="9" fillId="0" borderId="42" xfId="91" applyNumberFormat="1" applyFont="1" applyBorder="1" applyAlignment="1">
      <alignment horizontal="center"/>
    </xf>
    <xf numFmtId="1" fontId="9" fillId="0" borderId="58" xfId="91" applyNumberFormat="1" applyFont="1" applyBorder="1" applyAlignment="1">
      <alignment horizontal="center"/>
    </xf>
    <xf numFmtId="1" fontId="9" fillId="0" borderId="59" xfId="91" applyNumberFormat="1" applyFont="1" applyBorder="1" applyAlignment="1">
      <alignment horizontal="center"/>
    </xf>
    <xf numFmtId="0" fontId="10" fillId="0" borderId="60" xfId="0" applyFont="1" applyBorder="1" applyAlignment="1">
      <alignment/>
    </xf>
    <xf numFmtId="0" fontId="9" fillId="0" borderId="61" xfId="0" applyFont="1" applyBorder="1" applyAlignment="1">
      <alignment/>
    </xf>
    <xf numFmtId="0" fontId="9" fillId="0" borderId="62" xfId="0" applyFont="1" applyBorder="1" applyAlignment="1">
      <alignment/>
    </xf>
    <xf numFmtId="0" fontId="10" fillId="0" borderId="61" xfId="0" applyFont="1" applyBorder="1" applyAlignment="1">
      <alignment/>
    </xf>
    <xf numFmtId="0" fontId="9" fillId="0" borderId="61" xfId="0" applyFont="1" applyFill="1" applyBorder="1" applyAlignment="1">
      <alignment/>
    </xf>
    <xf numFmtId="0" fontId="10" fillId="0" borderId="63" xfId="0" applyFont="1" applyBorder="1" applyAlignment="1">
      <alignment/>
    </xf>
    <xf numFmtId="0" fontId="10" fillId="0" borderId="64" xfId="0" applyFont="1" applyBorder="1" applyAlignment="1">
      <alignment/>
    </xf>
    <xf numFmtId="3" fontId="10" fillId="0" borderId="65" xfId="0" applyNumberFormat="1" applyFont="1" applyBorder="1" applyAlignment="1">
      <alignment horizontal="center"/>
    </xf>
    <xf numFmtId="3" fontId="10" fillId="0" borderId="43" xfId="0" applyNumberFormat="1" applyFont="1" applyBorder="1" applyAlignment="1">
      <alignment horizontal="center"/>
    </xf>
    <xf numFmtId="3" fontId="10" fillId="0" borderId="57" xfId="0" applyNumberFormat="1" applyFont="1" applyBorder="1" applyAlignment="1">
      <alignment horizontal="center"/>
    </xf>
    <xf numFmtId="3" fontId="10" fillId="0" borderId="44" xfId="0" applyNumberFormat="1" applyFont="1" applyBorder="1" applyAlignment="1">
      <alignment horizontal="center"/>
    </xf>
    <xf numFmtId="0" fontId="10" fillId="0" borderId="42" xfId="0" applyFont="1" applyBorder="1" applyAlignment="1">
      <alignment horizontal="center" vertical="center"/>
    </xf>
    <xf numFmtId="0" fontId="10" fillId="0" borderId="58" xfId="0" applyFont="1" applyBorder="1" applyAlignment="1">
      <alignment horizontal="center" vertical="center"/>
    </xf>
    <xf numFmtId="0" fontId="9" fillId="0" borderId="66" xfId="0" applyFont="1" applyBorder="1" applyAlignment="1">
      <alignment horizontal="center"/>
    </xf>
    <xf numFmtId="1" fontId="9" fillId="0" borderId="67" xfId="91" applyNumberFormat="1" applyFont="1" applyBorder="1" applyAlignment="1">
      <alignment horizontal="center"/>
    </xf>
    <xf numFmtId="1" fontId="9" fillId="0" borderId="27" xfId="91" applyNumberFormat="1" applyFont="1" applyBorder="1" applyAlignment="1">
      <alignment horizontal="center"/>
    </xf>
    <xf numFmtId="1" fontId="9" fillId="0" borderId="67" xfId="0" applyNumberFormat="1" applyFont="1" applyBorder="1" applyAlignment="1">
      <alignment horizontal="center"/>
    </xf>
    <xf numFmtId="0" fontId="9" fillId="0" borderId="67" xfId="0" applyFont="1" applyBorder="1" applyAlignment="1">
      <alignment horizontal="center"/>
    </xf>
    <xf numFmtId="0" fontId="9" fillId="0" borderId="68" xfId="0" applyFont="1" applyBorder="1" applyAlignment="1">
      <alignment horizontal="center"/>
    </xf>
    <xf numFmtId="1" fontId="9" fillId="0" borderId="45" xfId="91" applyNumberFormat="1" applyFont="1" applyBorder="1" applyAlignment="1">
      <alignment horizontal="center"/>
    </xf>
    <xf numFmtId="1" fontId="9" fillId="0" borderId="46" xfId="91" applyNumberFormat="1" applyFont="1" applyBorder="1" applyAlignment="1">
      <alignment horizontal="center"/>
    </xf>
    <xf numFmtId="3" fontId="10" fillId="0" borderId="58" xfId="0" applyNumberFormat="1" applyFont="1" applyBorder="1" applyAlignment="1">
      <alignment horizontal="center"/>
    </xf>
    <xf numFmtId="3" fontId="10" fillId="0" borderId="42" xfId="0" applyNumberFormat="1" applyFont="1" applyBorder="1" applyAlignment="1">
      <alignment horizontal="center"/>
    </xf>
    <xf numFmtId="0" fontId="0" fillId="0" borderId="0" xfId="0" applyNumberFormat="1" applyBorder="1" applyAlignment="1">
      <alignment/>
    </xf>
    <xf numFmtId="1" fontId="9" fillId="0" borderId="23" xfId="0" applyNumberFormat="1" applyFont="1" applyFill="1" applyBorder="1" applyAlignment="1">
      <alignment horizontal="center" vertical="center" wrapText="1"/>
    </xf>
    <xf numFmtId="1" fontId="9" fillId="0" borderId="52" xfId="0" applyNumberFormat="1" applyFont="1" applyFill="1" applyBorder="1" applyAlignment="1">
      <alignment horizontal="center" vertical="center" wrapText="1"/>
    </xf>
    <xf numFmtId="0" fontId="10" fillId="0" borderId="26" xfId="0" applyFont="1" applyBorder="1" applyAlignment="1">
      <alignment/>
    </xf>
    <xf numFmtId="0" fontId="9" fillId="0" borderId="21" xfId="0" applyFont="1" applyFill="1" applyBorder="1" applyAlignment="1">
      <alignment horizontal="center" vertical="center"/>
    </xf>
    <xf numFmtId="0" fontId="9" fillId="0" borderId="49" xfId="0" applyFont="1" applyFill="1" applyBorder="1" applyAlignment="1">
      <alignment horizontal="center" vertical="center"/>
    </xf>
    <xf numFmtId="1" fontId="9" fillId="0" borderId="22" xfId="91" applyNumberFormat="1" applyFont="1" applyBorder="1" applyAlignment="1">
      <alignment horizontal="center" vertical="center" wrapText="1"/>
    </xf>
    <xf numFmtId="1" fontId="9" fillId="0" borderId="22" xfId="0" applyNumberFormat="1" applyFont="1" applyFill="1" applyBorder="1" applyAlignment="1">
      <alignment horizontal="center"/>
    </xf>
    <xf numFmtId="1" fontId="9" fillId="0" borderId="0" xfId="0" applyNumberFormat="1" applyFont="1" applyFill="1" applyBorder="1" applyAlignment="1">
      <alignment horizontal="center"/>
    </xf>
    <xf numFmtId="1" fontId="9" fillId="0" borderId="25" xfId="0" applyNumberFormat="1" applyFont="1" applyFill="1" applyBorder="1" applyAlignment="1">
      <alignment horizontal="center"/>
    </xf>
    <xf numFmtId="1" fontId="9" fillId="0" borderId="26" xfId="0" applyNumberFormat="1" applyFont="1" applyFill="1" applyBorder="1" applyAlignment="1">
      <alignment horizontal="center"/>
    </xf>
    <xf numFmtId="1" fontId="9" fillId="0" borderId="45" xfId="0" applyNumberFormat="1" applyFont="1" applyFill="1" applyBorder="1" applyAlignment="1">
      <alignment horizontal="center"/>
    </xf>
    <xf numFmtId="0" fontId="9" fillId="0" borderId="69" xfId="0" applyFont="1" applyFill="1" applyBorder="1" applyAlignment="1">
      <alignment horizontal="center"/>
    </xf>
    <xf numFmtId="166" fontId="9" fillId="0" borderId="0" xfId="0" applyNumberFormat="1" applyFont="1" applyFill="1" applyBorder="1" applyAlignment="1">
      <alignment horizontal="center" vertical="top" wrapText="1"/>
    </xf>
    <xf numFmtId="1" fontId="9" fillId="0" borderId="69" xfId="0" applyNumberFormat="1" applyFont="1" applyFill="1" applyBorder="1" applyAlignment="1">
      <alignment horizontal="center"/>
    </xf>
    <xf numFmtId="1" fontId="9" fillId="0" borderId="21" xfId="0" applyNumberFormat="1" applyFont="1" applyFill="1" applyBorder="1" applyAlignment="1">
      <alignment horizontal="center"/>
    </xf>
    <xf numFmtId="166" fontId="10" fillId="0" borderId="20" xfId="0" applyNumberFormat="1" applyFont="1" applyFill="1" applyBorder="1" applyAlignment="1">
      <alignment horizontal="center" vertical="top" wrapText="1"/>
    </xf>
    <xf numFmtId="0" fontId="9" fillId="0" borderId="23" xfId="0" applyFont="1" applyFill="1" applyBorder="1" applyAlignment="1">
      <alignment horizontal="left" indent="1"/>
    </xf>
    <xf numFmtId="0" fontId="10" fillId="0" borderId="21" xfId="0" applyFont="1" applyFill="1" applyBorder="1" applyAlignment="1">
      <alignment horizontal="center"/>
    </xf>
    <xf numFmtId="0" fontId="10" fillId="0" borderId="49" xfId="0" applyFont="1" applyFill="1" applyBorder="1" applyAlignment="1">
      <alignment horizontal="center"/>
    </xf>
    <xf numFmtId="0" fontId="10" fillId="0" borderId="48" xfId="0" applyFont="1" applyFill="1" applyBorder="1" applyAlignment="1">
      <alignment horizontal="center"/>
    </xf>
    <xf numFmtId="0" fontId="0" fillId="0" borderId="21" xfId="0" applyBorder="1" applyAlignment="1">
      <alignment/>
    </xf>
    <xf numFmtId="0" fontId="9" fillId="0" borderId="48" xfId="0" applyFont="1" applyBorder="1" applyAlignment="1">
      <alignment/>
    </xf>
    <xf numFmtId="0" fontId="9" fillId="0" borderId="19" xfId="0" applyFont="1" applyBorder="1" applyAlignment="1">
      <alignment/>
    </xf>
    <xf numFmtId="1" fontId="9" fillId="0" borderId="48" xfId="0" applyNumberFormat="1" applyFont="1" applyFill="1" applyBorder="1" applyAlignment="1">
      <alignment horizontal="center"/>
    </xf>
    <xf numFmtId="1" fontId="9" fillId="0" borderId="46" xfId="0" applyNumberFormat="1" applyFont="1" applyFill="1" applyBorder="1" applyAlignment="1">
      <alignment horizontal="center"/>
    </xf>
    <xf numFmtId="3" fontId="9" fillId="0" borderId="46" xfId="0" applyNumberFormat="1" applyFont="1" applyFill="1" applyBorder="1" applyAlignment="1">
      <alignment horizontal="center" vertical="top" wrapText="1"/>
    </xf>
    <xf numFmtId="0" fontId="9" fillId="0" borderId="45" xfId="0" applyFont="1" applyBorder="1" applyAlignment="1">
      <alignment/>
    </xf>
    <xf numFmtId="3" fontId="10" fillId="0" borderId="25" xfId="0" applyNumberFormat="1" applyFont="1" applyFill="1" applyBorder="1" applyAlignment="1">
      <alignment horizontal="center" vertical="top" wrapText="1"/>
    </xf>
    <xf numFmtId="0" fontId="10" fillId="0" borderId="25" xfId="0" applyFont="1" applyBorder="1" applyAlignment="1">
      <alignment horizontal="center"/>
    </xf>
    <xf numFmtId="1" fontId="9" fillId="0" borderId="22" xfId="0" applyNumberFormat="1" applyFont="1" applyFill="1" applyBorder="1" applyAlignment="1">
      <alignment horizontal="left" vertical="top" wrapText="1" indent="1"/>
    </xf>
    <xf numFmtId="1" fontId="9" fillId="0" borderId="53" xfId="0" applyNumberFormat="1" applyFont="1" applyFill="1" applyBorder="1" applyAlignment="1">
      <alignment vertical="top" wrapText="1"/>
    </xf>
    <xf numFmtId="1" fontId="9" fillId="0" borderId="47" xfId="0" applyNumberFormat="1" applyFont="1" applyFill="1" applyBorder="1" applyAlignment="1">
      <alignment vertical="top" wrapText="1"/>
    </xf>
    <xf numFmtId="1" fontId="9" fillId="0" borderId="19" xfId="0" applyNumberFormat="1" applyFont="1" applyFill="1" applyBorder="1" applyAlignment="1">
      <alignment vertical="top" wrapText="1"/>
    </xf>
    <xf numFmtId="0" fontId="10" fillId="0" borderId="52" xfId="0" applyFont="1" applyBorder="1" applyAlignment="1">
      <alignment/>
    </xf>
    <xf numFmtId="0" fontId="10" fillId="0" borderId="46" xfId="0" applyFont="1" applyBorder="1" applyAlignment="1">
      <alignment/>
    </xf>
    <xf numFmtId="0" fontId="11" fillId="0" borderId="22" xfId="0" applyFont="1" applyFill="1" applyBorder="1" applyAlignment="1">
      <alignment horizontal="left" indent="1"/>
    </xf>
    <xf numFmtId="166" fontId="11" fillId="0" borderId="45" xfId="0" applyNumberFormat="1" applyFont="1" applyFill="1" applyBorder="1" applyAlignment="1">
      <alignment horizontal="center" vertical="center" wrapText="1"/>
    </xf>
    <xf numFmtId="1" fontId="9" fillId="0" borderId="45" xfId="0" applyNumberFormat="1" applyFont="1" applyFill="1" applyBorder="1" applyAlignment="1">
      <alignment horizontal="center" vertical="center" wrapText="1"/>
    </xf>
    <xf numFmtId="1" fontId="9" fillId="0" borderId="46" xfId="0" applyNumberFormat="1" applyFont="1" applyFill="1" applyBorder="1" applyAlignment="1">
      <alignment horizontal="center" vertical="center" wrapText="1"/>
    </xf>
    <xf numFmtId="3" fontId="9" fillId="0" borderId="20" xfId="0" applyNumberFormat="1" applyFont="1" applyBorder="1" applyAlignment="1">
      <alignment horizontal="center" vertical="center"/>
    </xf>
    <xf numFmtId="1" fontId="9" fillId="0" borderId="22" xfId="0" applyNumberFormat="1" applyFont="1" applyBorder="1" applyAlignment="1">
      <alignment horizontal="center" vertical="center" wrapText="1"/>
    </xf>
    <xf numFmtId="1" fontId="9" fillId="0" borderId="45" xfId="0" applyNumberFormat="1" applyFont="1" applyBorder="1" applyAlignment="1">
      <alignment horizontal="center" vertical="center"/>
    </xf>
    <xf numFmtId="1" fontId="9" fillId="0" borderId="70" xfId="0" applyNumberFormat="1" applyFont="1" applyBorder="1" applyAlignment="1">
      <alignment horizontal="center" vertical="center" wrapText="1"/>
    </xf>
    <xf numFmtId="1" fontId="9" fillId="0" borderId="71" xfId="0" applyNumberFormat="1" applyFont="1" applyBorder="1" applyAlignment="1">
      <alignment horizontal="center" vertical="center" wrapText="1"/>
    </xf>
    <xf numFmtId="1" fontId="10" fillId="0" borderId="20" xfId="0" applyNumberFormat="1" applyFont="1" applyBorder="1" applyAlignment="1">
      <alignment horizontal="center" vertical="center" wrapText="1"/>
    </xf>
    <xf numFmtId="1" fontId="10" fillId="0" borderId="72" xfId="0" applyNumberFormat="1" applyFont="1" applyBorder="1" applyAlignment="1">
      <alignment horizontal="center" vertical="center" wrapText="1"/>
    </xf>
    <xf numFmtId="0" fontId="10" fillId="0" borderId="47" xfId="0" applyFont="1" applyBorder="1" applyAlignment="1">
      <alignment horizontal="center" wrapText="1"/>
    </xf>
    <xf numFmtId="201" fontId="0" fillId="0" borderId="73" xfId="78" applyNumberFormat="1" applyFont="1" applyBorder="1" applyAlignment="1">
      <alignment/>
    </xf>
    <xf numFmtId="0" fontId="6" fillId="0" borderId="45" xfId="0" applyFont="1" applyFill="1" applyBorder="1" applyAlignment="1">
      <alignment/>
    </xf>
    <xf numFmtId="201" fontId="0" fillId="0" borderId="74" xfId="78" applyNumberFormat="1" applyFont="1" applyBorder="1" applyAlignment="1">
      <alignment/>
    </xf>
    <xf numFmtId="201" fontId="0" fillId="0" borderId="75" xfId="78" applyNumberFormat="1" applyFont="1" applyBorder="1" applyAlignment="1">
      <alignment/>
    </xf>
    <xf numFmtId="3" fontId="13" fillId="0" borderId="0" xfId="0" applyNumberFormat="1" applyFont="1" applyBorder="1" applyAlignment="1">
      <alignment/>
    </xf>
    <xf numFmtId="3" fontId="13" fillId="0" borderId="26" xfId="0" applyNumberFormat="1" applyFont="1" applyBorder="1" applyAlignment="1">
      <alignment/>
    </xf>
    <xf numFmtId="0" fontId="10" fillId="55" borderId="19" xfId="0" applyNumberFormat="1" applyFont="1" applyFill="1" applyBorder="1" applyAlignment="1">
      <alignment horizontal="center" vertical="center" wrapText="1"/>
    </xf>
    <xf numFmtId="0" fontId="0" fillId="0" borderId="22" xfId="0" applyBorder="1" applyAlignment="1">
      <alignment horizontal="center" vertical="center"/>
    </xf>
    <xf numFmtId="201" fontId="0" fillId="0" borderId="23" xfId="78" applyNumberFormat="1" applyFont="1" applyBorder="1" applyAlignment="1">
      <alignment/>
    </xf>
    <xf numFmtId="201" fontId="0" fillId="0" borderId="22" xfId="78" applyNumberFormat="1" applyFont="1" applyBorder="1" applyAlignment="1">
      <alignment/>
    </xf>
    <xf numFmtId="201" fontId="0" fillId="0" borderId="45" xfId="78" applyNumberFormat="1" applyFont="1" applyBorder="1" applyAlignment="1">
      <alignment/>
    </xf>
    <xf numFmtId="201" fontId="0" fillId="0" borderId="22" xfId="0" applyNumberFormat="1" applyBorder="1" applyAlignment="1">
      <alignment/>
    </xf>
    <xf numFmtId="0" fontId="0" fillId="0" borderId="25" xfId="0" applyBorder="1" applyAlignment="1">
      <alignment horizontal="center" vertical="center"/>
    </xf>
    <xf numFmtId="201" fontId="0" fillId="0" borderId="52" xfId="78" applyNumberFormat="1" applyFont="1" applyBorder="1" applyAlignment="1">
      <alignment/>
    </xf>
    <xf numFmtId="201" fontId="0" fillId="0" borderId="25" xfId="78" applyNumberFormat="1" applyFont="1" applyBorder="1" applyAlignment="1">
      <alignment/>
    </xf>
    <xf numFmtId="0" fontId="0" fillId="0" borderId="23" xfId="0" applyBorder="1" applyAlignment="1">
      <alignment horizontal="center" vertical="center"/>
    </xf>
    <xf numFmtId="0" fontId="0" fillId="0" borderId="52" xfId="0" applyBorder="1" applyAlignment="1">
      <alignment horizontal="center" vertical="center"/>
    </xf>
    <xf numFmtId="201" fontId="0" fillId="0" borderId="25" xfId="0" applyNumberFormat="1" applyBorder="1" applyAlignment="1">
      <alignment/>
    </xf>
    <xf numFmtId="204" fontId="0" fillId="0" borderId="46" xfId="78" applyNumberFormat="1" applyFont="1" applyBorder="1" applyAlignment="1" quotePrefix="1">
      <alignment horizontal="center"/>
    </xf>
    <xf numFmtId="201" fontId="0" fillId="0" borderId="76" xfId="78" applyNumberFormat="1" applyFont="1" applyBorder="1" applyAlignment="1">
      <alignment/>
    </xf>
    <xf numFmtId="9" fontId="0" fillId="0" borderId="22" xfId="91" applyFont="1" applyBorder="1" applyAlignment="1">
      <alignment/>
    </xf>
    <xf numFmtId="9" fontId="0" fillId="0" borderId="25" xfId="91" applyFont="1" applyBorder="1" applyAlignment="1">
      <alignment/>
    </xf>
    <xf numFmtId="1" fontId="0" fillId="0" borderId="0" xfId="0" applyNumberFormat="1" applyAlignment="1">
      <alignment/>
    </xf>
    <xf numFmtId="1" fontId="9" fillId="0" borderId="0" xfId="0" applyNumberFormat="1" applyFont="1" applyAlignment="1">
      <alignment/>
    </xf>
    <xf numFmtId="0" fontId="9" fillId="0" borderId="47" xfId="0" applyFont="1" applyBorder="1" applyAlignment="1">
      <alignment horizontal="center" vertical="center" wrapText="1"/>
    </xf>
    <xf numFmtId="0" fontId="9" fillId="0" borderId="20" xfId="0" applyFont="1" applyBorder="1" applyAlignment="1">
      <alignment vertical="center"/>
    </xf>
    <xf numFmtId="0" fontId="8" fillId="0" borderId="22" xfId="0" applyFont="1" applyFill="1" applyBorder="1" applyAlignment="1">
      <alignment/>
    </xf>
    <xf numFmtId="0" fontId="8" fillId="0" borderId="25" xfId="0" applyFont="1" applyFill="1" applyBorder="1" applyAlignment="1">
      <alignment/>
    </xf>
    <xf numFmtId="201" fontId="65" fillId="60" borderId="22" xfId="78" applyNumberFormat="1" applyFont="1" applyFill="1" applyBorder="1" applyAlignment="1">
      <alignment horizontal="center" vertical="center"/>
    </xf>
    <xf numFmtId="201" fontId="8" fillId="57" borderId="22" xfId="78" applyNumberFormat="1" applyFont="1" applyFill="1" applyBorder="1" applyAlignment="1">
      <alignment horizontal="center" vertical="center"/>
    </xf>
    <xf numFmtId="201" fontId="8" fillId="59" borderId="22" xfId="78" applyNumberFormat="1" applyFont="1" applyFill="1" applyBorder="1" applyAlignment="1">
      <alignment horizontal="center" vertical="center"/>
    </xf>
    <xf numFmtId="0" fontId="9" fillId="0" borderId="47" xfId="0" applyFont="1" applyBorder="1" applyAlignment="1">
      <alignment/>
    </xf>
    <xf numFmtId="0" fontId="9" fillId="59" borderId="69" xfId="0" applyFont="1" applyFill="1" applyBorder="1" applyAlignment="1">
      <alignment/>
    </xf>
    <xf numFmtId="0" fontId="9" fillId="10" borderId="0" xfId="0" applyFont="1" applyFill="1" applyBorder="1" applyAlignment="1">
      <alignment/>
    </xf>
    <xf numFmtId="0" fontId="14" fillId="58" borderId="26" xfId="0" applyFont="1" applyFill="1" applyBorder="1" applyAlignment="1">
      <alignment/>
    </xf>
    <xf numFmtId="164" fontId="8" fillId="0" borderId="22" xfId="91" applyNumberFormat="1" applyFont="1" applyBorder="1" applyAlignment="1">
      <alignment horizontal="center"/>
    </xf>
    <xf numFmtId="164" fontId="8" fillId="59" borderId="22" xfId="91" applyNumberFormat="1" applyFont="1" applyFill="1" applyBorder="1" applyAlignment="1">
      <alignment horizontal="center"/>
    </xf>
    <xf numFmtId="164" fontId="8" fillId="10" borderId="22" xfId="91" applyNumberFormat="1" applyFont="1" applyFill="1" applyBorder="1" applyAlignment="1">
      <alignment horizontal="center"/>
    </xf>
    <xf numFmtId="164" fontId="65" fillId="61" borderId="22" xfId="91" applyNumberFormat="1" applyFont="1" applyFill="1" applyBorder="1" applyAlignment="1">
      <alignment horizontal="center"/>
    </xf>
    <xf numFmtId="164" fontId="65" fillId="61" borderId="25" xfId="91" applyNumberFormat="1" applyFont="1" applyFill="1" applyBorder="1" applyAlignment="1">
      <alignment horizontal="center"/>
    </xf>
    <xf numFmtId="0" fontId="8" fillId="0" borderId="22" xfId="0" applyFont="1" applyFill="1" applyBorder="1" applyAlignment="1">
      <alignment horizontal="center"/>
    </xf>
    <xf numFmtId="164" fontId="8" fillId="0" borderId="22" xfId="91" applyNumberFormat="1" applyFont="1" applyFill="1" applyBorder="1" applyAlignment="1">
      <alignment horizontal="center"/>
    </xf>
    <xf numFmtId="0" fontId="9" fillId="30" borderId="0" xfId="0" applyFont="1" applyFill="1" applyBorder="1" applyAlignment="1">
      <alignment/>
    </xf>
    <xf numFmtId="164" fontId="8" fillId="30" borderId="22" xfId="91" applyNumberFormat="1" applyFont="1" applyFill="1" applyBorder="1" applyAlignment="1">
      <alignment horizontal="center"/>
    </xf>
    <xf numFmtId="0" fontId="8" fillId="0" borderId="25" xfId="0" applyFont="1" applyFill="1" applyBorder="1" applyAlignment="1">
      <alignment horizontal="center"/>
    </xf>
    <xf numFmtId="201" fontId="8" fillId="0" borderId="22" xfId="78" applyNumberFormat="1" applyFont="1" applyFill="1" applyBorder="1" applyAlignment="1">
      <alignment horizontal="center"/>
    </xf>
    <xf numFmtId="201" fontId="8" fillId="0" borderId="25" xfId="78" applyNumberFormat="1" applyFont="1" applyFill="1" applyBorder="1" applyAlignment="1">
      <alignment horizontal="center"/>
    </xf>
    <xf numFmtId="201" fontId="0" fillId="0" borderId="0" xfId="0" applyNumberFormat="1" applyAlignment="1">
      <alignment/>
    </xf>
    <xf numFmtId="0" fontId="9" fillId="0" borderId="22" xfId="0" applyFont="1" applyFill="1" applyBorder="1" applyAlignment="1">
      <alignment/>
    </xf>
    <xf numFmtId="201" fontId="8" fillId="0" borderId="22" xfId="78" applyNumberFormat="1" applyFont="1" applyFill="1" applyBorder="1" applyAlignment="1">
      <alignment horizontal="center" vertical="center"/>
    </xf>
    <xf numFmtId="0" fontId="9" fillId="10" borderId="22" xfId="0" applyFont="1" applyFill="1" applyBorder="1" applyAlignment="1">
      <alignment/>
    </xf>
    <xf numFmtId="201" fontId="8" fillId="10" borderId="22" xfId="78" applyNumberFormat="1" applyFont="1" applyFill="1" applyBorder="1" applyAlignment="1">
      <alignment horizontal="center" vertical="center"/>
    </xf>
    <xf numFmtId="1" fontId="11" fillId="0" borderId="52" xfId="0" applyNumberFormat="1" applyFont="1" applyFill="1" applyBorder="1" applyAlignment="1" quotePrefix="1">
      <alignment horizontal="left" vertical="top" wrapText="1" indent="1"/>
    </xf>
    <xf numFmtId="166" fontId="11" fillId="0" borderId="22" xfId="0" applyNumberFormat="1" applyFont="1" applyBorder="1" applyAlignment="1">
      <alignment horizontal="center"/>
    </xf>
    <xf numFmtId="0" fontId="9" fillId="0" borderId="39" xfId="0" applyFont="1" applyFill="1" applyBorder="1" applyAlignment="1">
      <alignment horizontal="left" vertical="top" wrapText="1" indent="1"/>
    </xf>
    <xf numFmtId="0" fontId="9" fillId="0" borderId="22" xfId="0" applyFont="1" applyFill="1" applyBorder="1" applyAlignment="1">
      <alignment horizontal="left"/>
    </xf>
    <xf numFmtId="0" fontId="9" fillId="0" borderId="29" xfId="0" applyFont="1" applyFill="1" applyBorder="1" applyAlignment="1">
      <alignment/>
    </xf>
    <xf numFmtId="0" fontId="9" fillId="0" borderId="21" xfId="0" applyFont="1" applyFill="1" applyBorder="1" applyAlignment="1">
      <alignment horizontal="left"/>
    </xf>
    <xf numFmtId="0" fontId="9" fillId="0" borderId="77" xfId="0" applyFont="1" applyFill="1" applyBorder="1" applyAlignment="1">
      <alignment/>
    </xf>
    <xf numFmtId="0" fontId="9" fillId="0" borderId="25" xfId="0" applyFont="1" applyFill="1" applyBorder="1" applyAlignment="1">
      <alignment horizontal="left" vertical="center"/>
    </xf>
    <xf numFmtId="9" fontId="37" fillId="0" borderId="20" xfId="91" applyFont="1" applyBorder="1" applyAlignment="1">
      <alignment horizontal="center" vertical="center"/>
    </xf>
    <xf numFmtId="0" fontId="66" fillId="0" borderId="20" xfId="84" applyFont="1" applyBorder="1" applyAlignment="1">
      <alignment horizontal="left" vertical="center"/>
      <protection/>
    </xf>
    <xf numFmtId="0" fontId="67" fillId="0" borderId="20" xfId="84" applyFont="1" applyFill="1" applyBorder="1" applyAlignment="1">
      <alignment horizontal="left" vertical="center"/>
      <protection/>
    </xf>
    <xf numFmtId="0" fontId="19" fillId="0" borderId="21" xfId="0" applyFont="1" applyFill="1" applyBorder="1" applyAlignment="1">
      <alignment vertical="center" wrapText="1"/>
    </xf>
    <xf numFmtId="0" fontId="1" fillId="0" borderId="53" xfId="0" applyFont="1" applyBorder="1" applyAlignment="1">
      <alignment horizontal="center" vertical="center" wrapText="1"/>
    </xf>
    <xf numFmtId="9" fontId="19" fillId="0" borderId="20" xfId="91" applyFont="1" applyBorder="1" applyAlignment="1">
      <alignment horizontal="center" vertical="center"/>
    </xf>
    <xf numFmtId="0" fontId="66" fillId="0" borderId="20" xfId="84" applyFont="1" applyBorder="1" applyAlignment="1">
      <alignment horizontal="left" vertical="center" wrapText="1"/>
      <protection/>
    </xf>
    <xf numFmtId="0" fontId="19" fillId="0" borderId="48" xfId="0" applyFont="1" applyFill="1" applyBorder="1" applyAlignment="1">
      <alignment vertical="center" wrapText="1"/>
    </xf>
    <xf numFmtId="0" fontId="66" fillId="0" borderId="19" xfId="84" applyFont="1" applyBorder="1" applyAlignment="1">
      <alignment horizontal="left" vertical="center"/>
      <protection/>
    </xf>
    <xf numFmtId="0" fontId="66" fillId="0" borderId="19" xfId="84" applyFont="1" applyBorder="1" applyAlignment="1">
      <alignment horizontal="left" vertical="center" wrapText="1"/>
      <protection/>
    </xf>
    <xf numFmtId="0" fontId="67" fillId="0" borderId="19" xfId="84" applyFont="1" applyFill="1" applyBorder="1" applyAlignment="1">
      <alignment horizontal="left" vertical="center"/>
      <protection/>
    </xf>
    <xf numFmtId="0" fontId="1" fillId="0" borderId="72" xfId="0" applyFont="1" applyBorder="1" applyAlignment="1">
      <alignment horizontal="center" vertical="center" wrapText="1"/>
    </xf>
    <xf numFmtId="9" fontId="37" fillId="0" borderId="72" xfId="91" applyFont="1" applyBorder="1" applyAlignment="1">
      <alignment horizontal="center" vertical="center"/>
    </xf>
    <xf numFmtId="9" fontId="19" fillId="0" borderId="72" xfId="91" applyFont="1" applyBorder="1" applyAlignment="1">
      <alignment horizontal="center" vertical="center"/>
    </xf>
    <xf numFmtId="0" fontId="9" fillId="62" borderId="21" xfId="0" applyFont="1" applyFill="1" applyBorder="1" applyAlignment="1">
      <alignment horizontal="center"/>
    </xf>
    <xf numFmtId="0" fontId="9" fillId="62" borderId="22" xfId="0" applyFont="1" applyFill="1" applyBorder="1" applyAlignment="1">
      <alignment horizontal="center"/>
    </xf>
    <xf numFmtId="0" fontId="9" fillId="21" borderId="22" xfId="0" applyFont="1" applyFill="1" applyBorder="1" applyAlignment="1">
      <alignment horizontal="center"/>
    </xf>
    <xf numFmtId="0" fontId="9" fillId="57" borderId="22" xfId="0" applyFont="1" applyFill="1" applyBorder="1" applyAlignment="1">
      <alignment horizontal="center"/>
    </xf>
    <xf numFmtId="0" fontId="64" fillId="58" borderId="22" xfId="0" applyFont="1" applyFill="1" applyBorder="1" applyAlignment="1">
      <alignment horizontal="center"/>
    </xf>
    <xf numFmtId="0" fontId="64" fillId="58" borderId="25" xfId="0" applyFont="1" applyFill="1" applyBorder="1" applyAlignment="1">
      <alignment horizontal="center"/>
    </xf>
    <xf numFmtId="0" fontId="9" fillId="62" borderId="49" xfId="0" applyFont="1" applyFill="1" applyBorder="1" applyAlignment="1">
      <alignment horizontal="center" vertical="top" wrapText="1"/>
    </xf>
    <xf numFmtId="0" fontId="9" fillId="62" borderId="23" xfId="0" applyFont="1" applyFill="1" applyBorder="1" applyAlignment="1">
      <alignment horizontal="center" vertical="top" wrapText="1"/>
    </xf>
    <xf numFmtId="0" fontId="9" fillId="21" borderId="23" xfId="0" applyFont="1" applyFill="1" applyBorder="1" applyAlignment="1">
      <alignment horizontal="center" vertical="top" wrapText="1"/>
    </xf>
    <xf numFmtId="0" fontId="9" fillId="57" borderId="23" xfId="0" applyFont="1" applyFill="1" applyBorder="1" applyAlignment="1">
      <alignment horizontal="center" vertical="top" wrapText="1"/>
    </xf>
    <xf numFmtId="0" fontId="64" fillId="58" borderId="23" xfId="0" applyFont="1" applyFill="1" applyBorder="1" applyAlignment="1">
      <alignment horizontal="center" vertical="top" wrapText="1"/>
    </xf>
    <xf numFmtId="0" fontId="64" fillId="58" borderId="52" xfId="0" applyFont="1" applyFill="1" applyBorder="1" applyAlignment="1">
      <alignment horizontal="center" vertical="top" wrapText="1"/>
    </xf>
    <xf numFmtId="201" fontId="8" fillId="59" borderId="21" xfId="78" applyNumberFormat="1" applyFont="1" applyFill="1" applyBorder="1" applyAlignment="1">
      <alignment horizontal="center" vertical="center"/>
    </xf>
    <xf numFmtId="201" fontId="65" fillId="60" borderId="25" xfId="78" applyNumberFormat="1" applyFont="1" applyFill="1" applyBorder="1" applyAlignment="1">
      <alignment horizontal="center" vertical="center"/>
    </xf>
    <xf numFmtId="0" fontId="10" fillId="0" borderId="69" xfId="0" applyFont="1" applyFill="1" applyBorder="1" applyAlignment="1">
      <alignment horizontal="center"/>
    </xf>
    <xf numFmtId="3" fontId="9" fillId="0" borderId="19" xfId="0" applyNumberFormat="1" applyFont="1" applyBorder="1" applyAlignment="1">
      <alignment horizontal="center" vertical="center"/>
    </xf>
    <xf numFmtId="0" fontId="15" fillId="0" borderId="0" xfId="0" applyFont="1" applyBorder="1" applyAlignment="1">
      <alignment/>
    </xf>
    <xf numFmtId="0" fontId="38" fillId="0" borderId="0" xfId="0" applyFont="1" applyBorder="1" applyAlignment="1">
      <alignment horizontal="center" vertical="center"/>
    </xf>
    <xf numFmtId="0" fontId="38"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left" vertical="center" indent="1"/>
    </xf>
    <xf numFmtId="3" fontId="15" fillId="0" borderId="0" xfId="0" applyNumberFormat="1" applyFont="1" applyBorder="1" applyAlignment="1">
      <alignment horizontal="center" vertical="center" wrapText="1"/>
    </xf>
    <xf numFmtId="3" fontId="68" fillId="0" borderId="0" xfId="0" applyNumberFormat="1" applyFont="1" applyBorder="1" applyAlignment="1">
      <alignment horizontal="center" vertical="center" wrapText="1"/>
    </xf>
    <xf numFmtId="3" fontId="38" fillId="0" borderId="0" xfId="0" applyNumberFormat="1" applyFont="1" applyBorder="1" applyAlignment="1">
      <alignment horizontal="center" vertical="center" wrapText="1"/>
    </xf>
    <xf numFmtId="0" fontId="15" fillId="0" borderId="0" xfId="0" applyFont="1" applyBorder="1" applyAlignment="1">
      <alignment horizontal="left" vertical="center" wrapText="1" inden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39" fillId="0" borderId="0" xfId="0" applyFont="1" applyBorder="1" applyAlignment="1">
      <alignment horizontal="left" vertical="center" indent="1"/>
    </xf>
    <xf numFmtId="0" fontId="39" fillId="0" borderId="0" xfId="0" applyFont="1" applyBorder="1" applyAlignment="1">
      <alignment horizontal="center" vertical="center" wrapText="1"/>
    </xf>
    <xf numFmtId="1" fontId="11" fillId="0" borderId="22" xfId="0" applyNumberFormat="1" applyFont="1" applyFill="1" applyBorder="1" applyAlignment="1">
      <alignment horizontal="center" vertical="center" wrapText="1"/>
    </xf>
    <xf numFmtId="1" fontId="11" fillId="0" borderId="23" xfId="0" applyNumberFormat="1" applyFont="1" applyFill="1" applyBorder="1" applyAlignment="1">
      <alignment horizontal="center" vertical="center" wrapText="1"/>
    </xf>
    <xf numFmtId="0" fontId="9" fillId="0" borderId="49" xfId="0" applyFont="1" applyFill="1" applyBorder="1" applyAlignment="1">
      <alignment horizontal="left" indent="1"/>
    </xf>
    <xf numFmtId="3" fontId="9" fillId="0" borderId="21" xfId="0" applyNumberFormat="1" applyFont="1" applyBorder="1" applyAlignment="1">
      <alignment/>
    </xf>
    <xf numFmtId="3" fontId="9" fillId="0" borderId="49" xfId="0" applyNumberFormat="1" applyFont="1" applyBorder="1" applyAlignment="1">
      <alignment/>
    </xf>
    <xf numFmtId="3" fontId="9" fillId="0" borderId="48" xfId="0" applyNumberFormat="1" applyFont="1" applyBorder="1" applyAlignment="1">
      <alignment/>
    </xf>
    <xf numFmtId="1" fontId="11" fillId="0" borderId="45" xfId="0" applyNumberFormat="1" applyFont="1" applyFill="1" applyBorder="1" applyAlignment="1">
      <alignment horizontal="center" vertical="center" wrapText="1"/>
    </xf>
    <xf numFmtId="1" fontId="9" fillId="0" borderId="53" xfId="0" applyNumberFormat="1" applyFont="1" applyFill="1" applyBorder="1" applyAlignment="1">
      <alignment horizontal="center" vertical="center" wrapText="1"/>
    </xf>
    <xf numFmtId="1" fontId="9" fillId="0" borderId="20" xfId="0" applyNumberFormat="1" applyFont="1" applyFill="1" applyBorder="1" applyAlignment="1">
      <alignment horizontal="center" vertical="center" wrapText="1"/>
    </xf>
    <xf numFmtId="1" fontId="9" fillId="0" borderId="19" xfId="0" applyNumberFormat="1" applyFont="1" applyFill="1" applyBorder="1" applyAlignment="1">
      <alignment horizontal="center" vertical="center" wrapText="1"/>
    </xf>
    <xf numFmtId="0" fontId="9" fillId="0" borderId="23" xfId="0" applyFont="1" applyFill="1" applyBorder="1" applyAlignment="1">
      <alignment/>
    </xf>
    <xf numFmtId="202" fontId="9" fillId="15" borderId="22" xfId="0" applyNumberFormat="1" applyFont="1" applyFill="1" applyBorder="1" applyAlignment="1">
      <alignment/>
    </xf>
    <xf numFmtId="1" fontId="9" fillId="0" borderId="22" xfId="91" applyNumberFormat="1" applyFont="1" applyFill="1" applyBorder="1" applyAlignment="1">
      <alignment horizontal="right"/>
    </xf>
    <xf numFmtId="1" fontId="9" fillId="0" borderId="22" xfId="0" applyNumberFormat="1" applyFont="1" applyFill="1" applyBorder="1" applyAlignment="1">
      <alignment horizontal="right"/>
    </xf>
    <xf numFmtId="1" fontId="9" fillId="15" borderId="22" xfId="91" applyNumberFormat="1" applyFont="1" applyFill="1" applyBorder="1" applyAlignment="1">
      <alignment horizontal="right"/>
    </xf>
    <xf numFmtId="0" fontId="40" fillId="63" borderId="19" xfId="0" applyFont="1" applyFill="1" applyBorder="1" applyAlignment="1">
      <alignment horizontal="center" vertical="center" wrapText="1"/>
    </xf>
    <xf numFmtId="0" fontId="40" fillId="63" borderId="0" xfId="0" applyFont="1" applyFill="1" applyBorder="1" applyAlignment="1">
      <alignment horizontal="center" vertical="center" wrapText="1"/>
    </xf>
    <xf numFmtId="0" fontId="0" fillId="64" borderId="0" xfId="0" applyFill="1" applyAlignment="1">
      <alignment/>
    </xf>
    <xf numFmtId="0" fontId="0" fillId="64" borderId="45" xfId="0" applyFill="1" applyBorder="1" applyAlignment="1">
      <alignment/>
    </xf>
    <xf numFmtId="0" fontId="0" fillId="64" borderId="49" xfId="0" applyFill="1" applyBorder="1" applyAlignment="1">
      <alignment/>
    </xf>
    <xf numFmtId="0" fontId="0" fillId="64" borderId="48" xfId="0" applyFill="1" applyBorder="1" applyAlignment="1">
      <alignment/>
    </xf>
    <xf numFmtId="0" fontId="0" fillId="64" borderId="23" xfId="0" applyFill="1" applyBorder="1" applyAlignment="1">
      <alignment/>
    </xf>
    <xf numFmtId="0" fontId="0" fillId="30" borderId="22" xfId="0" applyFill="1" applyBorder="1" applyAlignment="1">
      <alignment/>
    </xf>
    <xf numFmtId="0" fontId="0" fillId="30" borderId="25" xfId="0" applyFill="1" applyBorder="1" applyAlignment="1">
      <alignment/>
    </xf>
    <xf numFmtId="0" fontId="40" fillId="57" borderId="23" xfId="0" applyFont="1" applyFill="1" applyBorder="1" applyAlignment="1">
      <alignment horizontal="center" vertical="center" wrapText="1"/>
    </xf>
    <xf numFmtId="0" fontId="0" fillId="57" borderId="45" xfId="0" applyFill="1" applyBorder="1" applyAlignment="1">
      <alignment/>
    </xf>
    <xf numFmtId="0" fontId="0" fillId="57" borderId="23" xfId="0" applyFill="1" applyBorder="1" applyAlignment="1">
      <alignment/>
    </xf>
    <xf numFmtId="0" fontId="0" fillId="57" borderId="52" xfId="0" applyFill="1" applyBorder="1" applyAlignment="1">
      <alignment/>
    </xf>
    <xf numFmtId="0" fontId="0" fillId="57" borderId="46" xfId="0" applyFill="1" applyBorder="1" applyAlignment="1">
      <alignment/>
    </xf>
    <xf numFmtId="3" fontId="9" fillId="0" borderId="23" xfId="0" applyNumberFormat="1" applyFont="1" applyBorder="1" applyAlignment="1">
      <alignment horizontal="right"/>
    </xf>
    <xf numFmtId="3" fontId="9" fillId="0" borderId="22" xfId="0" applyNumberFormat="1" applyFont="1" applyBorder="1" applyAlignment="1">
      <alignment horizontal="right"/>
    </xf>
    <xf numFmtId="3" fontId="9" fillId="0" borderId="45" xfId="0" applyNumberFormat="1" applyFont="1" applyBorder="1" applyAlignment="1">
      <alignment horizontal="right"/>
    </xf>
    <xf numFmtId="0" fontId="9" fillId="0" borderId="69" xfId="0" applyFont="1" applyFill="1" applyBorder="1" applyAlignment="1">
      <alignment horizontal="left" vertical="center" wrapText="1"/>
    </xf>
    <xf numFmtId="0" fontId="10" fillId="56" borderId="0" xfId="90" applyFont="1" applyFill="1" applyAlignment="1" quotePrefix="1">
      <alignment horizontal="left" wrapText="1"/>
      <protection/>
    </xf>
    <xf numFmtId="0" fontId="10" fillId="45" borderId="21" xfId="0" applyFont="1" applyFill="1" applyBorder="1" applyAlignment="1">
      <alignment horizontal="center" vertical="center" wrapText="1"/>
    </xf>
    <xf numFmtId="0" fontId="10" fillId="45" borderId="25" xfId="0" applyFont="1" applyFill="1" applyBorder="1" applyAlignment="1">
      <alignment horizontal="center" vertical="center" wrapText="1"/>
    </xf>
    <xf numFmtId="0" fontId="10" fillId="45" borderId="53" xfId="0" applyFont="1" applyFill="1" applyBorder="1" applyAlignment="1">
      <alignment horizontal="center" vertical="center" wrapText="1"/>
    </xf>
    <xf numFmtId="0" fontId="10" fillId="45" borderId="19" xfId="0" applyFont="1" applyFill="1" applyBorder="1" applyAlignment="1">
      <alignment horizontal="center" vertical="center" wrapText="1"/>
    </xf>
    <xf numFmtId="0" fontId="11"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5" xfId="0" applyFont="1" applyFill="1" applyBorder="1" applyAlignment="1">
      <alignment horizontal="center" vertical="center"/>
    </xf>
    <xf numFmtId="0" fontId="11" fillId="0" borderId="21"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45" borderId="21" xfId="0" applyFont="1" applyFill="1" applyBorder="1" applyAlignment="1">
      <alignment horizontal="center" vertical="center" textRotation="90"/>
    </xf>
    <xf numFmtId="0" fontId="10" fillId="45" borderId="22" xfId="0" applyFont="1" applyFill="1" applyBorder="1" applyAlignment="1">
      <alignment horizontal="center" vertical="center" textRotation="90"/>
    </xf>
    <xf numFmtId="0" fontId="10" fillId="45" borderId="25" xfId="0" applyFont="1" applyFill="1" applyBorder="1" applyAlignment="1">
      <alignment horizontal="center" vertical="center" textRotation="90"/>
    </xf>
    <xf numFmtId="0" fontId="9" fillId="0" borderId="21" xfId="0" applyFont="1" applyFill="1" applyBorder="1" applyAlignment="1">
      <alignment horizontal="center" vertical="center" wrapText="1"/>
    </xf>
    <xf numFmtId="0" fontId="10" fillId="56" borderId="0" xfId="0" applyFont="1" applyFill="1" applyAlignment="1">
      <alignment horizontal="left" wrapText="1"/>
    </xf>
    <xf numFmtId="0" fontId="9" fillId="0" borderId="0" xfId="0" applyFont="1" applyAlignment="1">
      <alignment horizontal="left" vertical="center" wrapText="1"/>
    </xf>
    <xf numFmtId="0" fontId="10" fillId="0" borderId="65"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44" xfId="0" applyFont="1" applyBorder="1" applyAlignment="1">
      <alignment horizontal="center" vertical="center" wrapText="1"/>
    </xf>
    <xf numFmtId="0" fontId="10" fillId="56" borderId="0" xfId="0" applyFont="1" applyFill="1" applyAlignment="1">
      <alignment horizontal="left"/>
    </xf>
    <xf numFmtId="0" fontId="9" fillId="0" borderId="0" xfId="0" applyFont="1" applyAlignment="1">
      <alignment horizontal="left" wrapText="1"/>
    </xf>
    <xf numFmtId="0" fontId="9" fillId="0" borderId="0" xfId="0" applyFont="1" applyAlignment="1">
      <alignment horizontal="left" vertical="top" wrapText="1"/>
    </xf>
    <xf numFmtId="0" fontId="9" fillId="0" borderId="0" xfId="0" applyFont="1" applyAlignment="1">
      <alignment horizontal="left" vertical="top"/>
    </xf>
    <xf numFmtId="0" fontId="10" fillId="0" borderId="53" xfId="0" applyFont="1" applyBorder="1" applyAlignment="1">
      <alignment horizontal="center"/>
    </xf>
    <xf numFmtId="0" fontId="10" fillId="0" borderId="47" xfId="0" applyFont="1" applyBorder="1" applyAlignment="1">
      <alignment horizontal="center"/>
    </xf>
    <xf numFmtId="0" fontId="10" fillId="0" borderId="19" xfId="0" applyFont="1" applyBorder="1" applyAlignment="1">
      <alignment horizontal="center"/>
    </xf>
    <xf numFmtId="0" fontId="38" fillId="0" borderId="0" xfId="0" applyFont="1" applyBorder="1" applyAlignment="1">
      <alignment horizontal="center" vertical="center"/>
    </xf>
    <xf numFmtId="0" fontId="9" fillId="55" borderId="0" xfId="0" applyFont="1" applyFill="1" applyAlignment="1">
      <alignment horizontal="left" wrapText="1"/>
    </xf>
    <xf numFmtId="1" fontId="9" fillId="0" borderId="22" xfId="0" applyNumberFormat="1" applyFont="1" applyBorder="1" applyAlignment="1">
      <alignment horizontal="center" vertical="center"/>
    </xf>
    <xf numFmtId="0" fontId="10" fillId="56" borderId="0" xfId="0" applyFont="1" applyFill="1" applyAlignment="1">
      <alignment horizontal="center" vertical="top" wrapText="1"/>
    </xf>
    <xf numFmtId="0" fontId="9" fillId="0" borderId="0" xfId="0" applyFont="1" applyFill="1" applyBorder="1" applyAlignment="1">
      <alignment horizontal="left" vertical="top" wrapText="1"/>
    </xf>
    <xf numFmtId="0" fontId="10" fillId="0" borderId="78"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79"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6" xfId="0" applyFont="1" applyBorder="1" applyAlignment="1">
      <alignment horizontal="center" vertical="center" wrapText="1"/>
    </xf>
    <xf numFmtId="0" fontId="9" fillId="0" borderId="0" xfId="0" applyFont="1" applyAlignment="1">
      <alignment horizontal="left" vertical="center"/>
    </xf>
    <xf numFmtId="0" fontId="15" fillId="0" borderId="0" xfId="0" applyFont="1" applyBorder="1" applyAlignment="1">
      <alignment wrapText="1"/>
    </xf>
    <xf numFmtId="0" fontId="10" fillId="0" borderId="49"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81" xfId="0" applyFont="1" applyBorder="1" applyAlignment="1">
      <alignment horizontal="center" vertical="center" wrapText="1"/>
    </xf>
    <xf numFmtId="0" fontId="10" fillId="59" borderId="82" xfId="0" applyFont="1" applyFill="1" applyBorder="1" applyAlignment="1">
      <alignment horizontal="center" wrapText="1"/>
    </xf>
    <xf numFmtId="0" fontId="10" fillId="59" borderId="47" xfId="0" applyFont="1" applyFill="1" applyBorder="1" applyAlignment="1">
      <alignment horizontal="center" wrapText="1"/>
    </xf>
    <xf numFmtId="0" fontId="10" fillId="59" borderId="19" xfId="0" applyFont="1" applyFill="1" applyBorder="1" applyAlignment="1">
      <alignment horizontal="center" wrapText="1"/>
    </xf>
    <xf numFmtId="0" fontId="9" fillId="55" borderId="67" xfId="0" applyFont="1" applyFill="1" applyBorder="1" applyAlignment="1">
      <alignment horizontal="left" vertical="top" indent="1"/>
    </xf>
    <xf numFmtId="0" fontId="9" fillId="0" borderId="67" xfId="0" applyFont="1" applyFill="1" applyBorder="1" applyAlignment="1">
      <alignment horizontal="left" vertical="top" wrapText="1" indent="1"/>
    </xf>
    <xf numFmtId="0" fontId="9" fillId="0" borderId="27" xfId="0" applyFont="1" applyFill="1" applyBorder="1" applyAlignment="1">
      <alignment horizontal="left" vertical="top" wrapText="1" inden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5" xfId="0" applyFont="1" applyBorder="1" applyAlignment="1">
      <alignment horizontal="left" vertical="center" wrapText="1"/>
    </xf>
    <xf numFmtId="0" fontId="7" fillId="56" borderId="0" xfId="0" applyFont="1" applyFill="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9" fillId="0" borderId="21" xfId="0" applyFont="1" applyBorder="1" applyAlignment="1">
      <alignment horizontal="left" vertical="center"/>
    </xf>
    <xf numFmtId="0" fontId="9" fillId="0" borderId="25" xfId="0" applyFont="1" applyBorder="1" applyAlignment="1">
      <alignment horizontal="left" vertical="center"/>
    </xf>
    <xf numFmtId="0" fontId="0" fillId="0" borderId="53" xfId="0" applyFont="1" applyBorder="1" applyAlignment="1">
      <alignment horizontal="center"/>
    </xf>
    <xf numFmtId="0" fontId="0" fillId="0" borderId="47" xfId="0" applyBorder="1" applyAlignment="1">
      <alignment horizontal="center"/>
    </xf>
    <xf numFmtId="0" fontId="0" fillId="0" borderId="19" xfId="0" applyBorder="1" applyAlignment="1">
      <alignment horizontal="center"/>
    </xf>
    <xf numFmtId="0" fontId="13" fillId="0" borderId="49"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26" xfId="0" applyFont="1" applyBorder="1" applyAlignment="1">
      <alignment horizontal="center" vertical="center" wrapText="1"/>
    </xf>
    <xf numFmtId="0" fontId="10" fillId="56" borderId="0" xfId="0" applyFont="1" applyFill="1" applyAlignment="1">
      <alignment horizontal="left" vertical="center" wrapText="1"/>
    </xf>
    <xf numFmtId="0" fontId="9" fillId="0" borderId="0" xfId="0" applyFont="1" applyAlignment="1">
      <alignment horizontal="left"/>
    </xf>
    <xf numFmtId="0" fontId="10" fillId="56" borderId="0" xfId="0" applyFont="1" applyFill="1" applyAlignment="1">
      <alignment horizontal="left" vertical="top" wrapText="1"/>
    </xf>
    <xf numFmtId="0" fontId="0" fillId="65" borderId="0" xfId="0" applyFill="1" applyAlignment="1">
      <alignment wrapText="1"/>
    </xf>
    <xf numFmtId="0" fontId="0" fillId="65" borderId="0" xfId="0" applyFill="1" applyAlignment="1">
      <alignment horizontal="center" wrapText="1"/>
    </xf>
    <xf numFmtId="0" fontId="1" fillId="56" borderId="0" xfId="0" applyFont="1" applyFill="1" applyAlignment="1">
      <alignment/>
    </xf>
    <xf numFmtId="0" fontId="0" fillId="56" borderId="0" xfId="0" applyFill="1" applyAlignment="1">
      <alignment/>
    </xf>
  </cellXfs>
  <cellStyles count="99">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40 % - Accent1" xfId="27"/>
    <cellStyle name="40 % - Accent1 2" xfId="28"/>
    <cellStyle name="40 % - Accent2" xfId="29"/>
    <cellStyle name="40 % - Accent2 2" xfId="30"/>
    <cellStyle name="40 % - Accent3" xfId="31"/>
    <cellStyle name="40 % - Accent3 2" xfId="32"/>
    <cellStyle name="40 % - Accent4" xfId="33"/>
    <cellStyle name="40 % - Accent4 2" xfId="34"/>
    <cellStyle name="40 % - Accent5" xfId="35"/>
    <cellStyle name="40 % - Accent5 2" xfId="36"/>
    <cellStyle name="40 % - Accent6" xfId="37"/>
    <cellStyle name="40 %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vertissement" xfId="63"/>
    <cellStyle name="Avertissement 2" xfId="64"/>
    <cellStyle name="Calcul" xfId="65"/>
    <cellStyle name="Calcul 2" xfId="66"/>
    <cellStyle name="Cellule liée" xfId="67"/>
    <cellStyle name="Cellule liée 2" xfId="68"/>
    <cellStyle name="Commentaire" xfId="69"/>
    <cellStyle name="Commentaire 2" xfId="70"/>
    <cellStyle name="Entrée" xfId="71"/>
    <cellStyle name="Entrée 2" xfId="72"/>
    <cellStyle name="Euro" xfId="73"/>
    <cellStyle name="Insatisfaisant" xfId="74"/>
    <cellStyle name="Insatisfaisant 2" xfId="75"/>
    <cellStyle name="Hyperlink" xfId="76"/>
    <cellStyle name="Followed Hyperlink" xfId="77"/>
    <cellStyle name="Comma" xfId="78"/>
    <cellStyle name="Comma [0]" xfId="79"/>
    <cellStyle name="Currency" xfId="80"/>
    <cellStyle name="Currency [0]" xfId="81"/>
    <cellStyle name="Neutre" xfId="82"/>
    <cellStyle name="Neutre 2" xfId="83"/>
    <cellStyle name="Normal 2" xfId="84"/>
    <cellStyle name="Normal 2 2" xfId="85"/>
    <cellStyle name="Normal 2 3" xfId="86"/>
    <cellStyle name="Normal 3" xfId="87"/>
    <cellStyle name="Normal 4" xfId="88"/>
    <cellStyle name="Normal 5" xfId="89"/>
    <cellStyle name="Normal_Tableaux_03" xfId="90"/>
    <cellStyle name="Percent" xfId="91"/>
    <cellStyle name="Pourcentage 2" xfId="92"/>
    <cellStyle name="Satisfaisant" xfId="93"/>
    <cellStyle name="Satisfaisant 2" xfId="94"/>
    <cellStyle name="Sortie" xfId="95"/>
    <cellStyle name="Sortie 2" xfId="96"/>
    <cellStyle name="Texte explicatif" xfId="97"/>
    <cellStyle name="Texte explicatif 2" xfId="98"/>
    <cellStyle name="Titre" xfId="99"/>
    <cellStyle name="Titre 2" xfId="100"/>
    <cellStyle name="Titre 1" xfId="101"/>
    <cellStyle name="Titre 1 2" xfId="102"/>
    <cellStyle name="Titre 2" xfId="103"/>
    <cellStyle name="Titre 2 2" xfId="104"/>
    <cellStyle name="Titre 3" xfId="105"/>
    <cellStyle name="Titre 3 2" xfId="106"/>
    <cellStyle name="Titre 4" xfId="107"/>
    <cellStyle name="Titre 4 2" xfId="108"/>
    <cellStyle name="Total" xfId="109"/>
    <cellStyle name="Total 2" xfId="110"/>
    <cellStyle name="Vérification" xfId="111"/>
    <cellStyle name="Vérification 2"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utilisateurs\mbobbio\Donnees\Restructurations\Bilan\2003\Etude_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1">
        <row r="1">
          <cell r="A1" t="str">
            <v>numconv</v>
          </cell>
          <cell r="B1" t="str">
            <v>entrep</v>
          </cell>
          <cell r="C1" t="str">
            <v>benpot</v>
          </cell>
          <cell r="D1" t="str">
            <v>dep</v>
          </cell>
          <cell r="E1" t="str">
            <v>an</v>
          </cell>
          <cell r="F1" t="str">
            <v>nordre</v>
          </cell>
          <cell r="G1" t="str">
            <v>aven</v>
          </cell>
          <cell r="H1" t="str">
            <v>moisig</v>
          </cell>
          <cell r="I1" t="str">
            <v>ansig</v>
          </cell>
          <cell r="J1" t="str">
            <v>id</v>
          </cell>
          <cell r="K1" t="str">
            <v>moisdeb</v>
          </cell>
          <cell r="L1" t="str">
            <v>anndeb</v>
          </cell>
          <cell r="M1" t="str">
            <v>moisfin</v>
          </cell>
          <cell r="N1" t="str">
            <v>annfin</v>
          </cell>
          <cell r="O1" t="str">
            <v>postal</v>
          </cell>
          <cell r="P1" t="str">
            <v>ville</v>
          </cell>
          <cell r="Q1" t="str">
            <v>siret</v>
          </cell>
          <cell r="R1" t="str">
            <v>naf</v>
          </cell>
          <cell r="S1" t="str">
            <v>ceffen</v>
          </cell>
          <cell r="T1" t="str">
            <v>mono</v>
          </cell>
          <cell r="U1" t="str">
            <v>netab</v>
          </cell>
          <cell r="V1" t="str">
            <v>groupe</v>
          </cell>
          <cell r="W1" t="str">
            <v>nomgr</v>
          </cell>
          <cell r="X1" t="str">
            <v>sureff</v>
          </cell>
          <cell r="Y1" t="str">
            <v>empl</v>
          </cell>
          <cell r="Z1" t="str">
            <v>budg</v>
          </cell>
          <cell r="AA1" t="str">
            <v>ccontrib</v>
          </cell>
          <cell r="AB1" t="str">
            <v>plaf</v>
          </cell>
          <cell r="AC1" t="str">
            <v>obs</v>
          </cell>
          <cell r="AD1" t="str">
            <v>budgben</v>
          </cell>
          <cell r="AE1" t="str">
            <v>budgemp</v>
          </cell>
          <cell r="AF1" t="str">
            <v>pbenpot</v>
          </cell>
          <cell r="AG1" t="str">
            <v>duree</v>
          </cell>
          <cell r="AH1" t="str">
            <v>testd</v>
          </cell>
          <cell r="AI1" t="str">
            <v>num</v>
          </cell>
          <cell r="AJ1" t="str">
            <v>tge</v>
          </cell>
          <cell r="AK1" t="str">
            <v>naf29</v>
          </cell>
        </row>
        <row r="2">
          <cell r="A2" t="str">
            <v>06203002</v>
          </cell>
          <cell r="B2" t="str">
            <v>METALEUROP NORD SAS</v>
          </cell>
          <cell r="C2">
            <v>750</v>
          </cell>
          <cell r="D2" t="str">
            <v>062</v>
          </cell>
          <cell r="E2" t="str">
            <v>03</v>
          </cell>
          <cell r="F2" t="str">
            <v>002</v>
          </cell>
          <cell r="G2">
            <v>2</v>
          </cell>
          <cell r="H2">
            <v>4</v>
          </cell>
          <cell r="I2" t="str">
            <v>03</v>
          </cell>
          <cell r="J2">
            <v>1</v>
          </cell>
          <cell r="K2">
            <v>3</v>
          </cell>
          <cell r="L2" t="str">
            <v>03</v>
          </cell>
          <cell r="M2">
            <v>4</v>
          </cell>
          <cell r="N2" t="str">
            <v>04</v>
          </cell>
          <cell r="O2">
            <v>62950</v>
          </cell>
          <cell r="P2" t="str">
            <v>NOYELLES GODAULT</v>
          </cell>
          <cell r="Q2" t="str">
            <v>38807853700031</v>
          </cell>
          <cell r="S2">
            <v>830</v>
          </cell>
          <cell r="T2">
            <v>2</v>
          </cell>
          <cell r="U2">
            <v>1</v>
          </cell>
          <cell r="V2">
            <v>1</v>
          </cell>
          <cell r="W2" t="str">
            <v>METALEUROP</v>
          </cell>
          <cell r="X2">
            <v>830</v>
          </cell>
          <cell r="Y2">
            <v>24</v>
          </cell>
          <cell r="Z2">
            <v>1600500</v>
          </cell>
          <cell r="AA2">
            <v>50</v>
          </cell>
          <cell r="AB2">
            <v>1067</v>
          </cell>
          <cell r="AC2">
            <v>27</v>
          </cell>
          <cell r="AD2">
            <v>2134</v>
          </cell>
          <cell r="AE2">
            <v>66687.5</v>
          </cell>
          <cell r="AF2">
            <v>0.9036144578313253</v>
          </cell>
          <cell r="AG2">
            <v>13</v>
          </cell>
          <cell r="AH2">
            <v>12</v>
          </cell>
          <cell r="AJ2">
            <v>31.25</v>
          </cell>
        </row>
        <row r="3">
          <cell r="A3" t="str">
            <v>04903001</v>
          </cell>
          <cell r="B3" t="str">
            <v>ACT MANUFACTURING</v>
          </cell>
          <cell r="C3">
            <v>533</v>
          </cell>
          <cell r="D3" t="str">
            <v>049</v>
          </cell>
          <cell r="E3" t="str">
            <v>03</v>
          </cell>
          <cell r="F3" t="str">
            <v>001</v>
          </cell>
          <cell r="G3">
            <v>2</v>
          </cell>
          <cell r="H3">
            <v>3</v>
          </cell>
          <cell r="I3" t="str">
            <v>03</v>
          </cell>
          <cell r="J3">
            <v>1</v>
          </cell>
          <cell r="K3">
            <v>1</v>
          </cell>
          <cell r="L3" t="str">
            <v>03</v>
          </cell>
          <cell r="M3">
            <v>1</v>
          </cell>
          <cell r="N3" t="str">
            <v>04</v>
          </cell>
          <cell r="O3">
            <v>49000</v>
          </cell>
          <cell r="P3" t="str">
            <v>ANGERS</v>
          </cell>
          <cell r="Q3" t="str">
            <v>39041152800024</v>
          </cell>
          <cell r="R3" t="str">
            <v>300C</v>
          </cell>
          <cell r="S3">
            <v>660</v>
          </cell>
          <cell r="T3">
            <v>2</v>
          </cell>
          <cell r="V3">
            <v>2</v>
          </cell>
          <cell r="X3">
            <v>660</v>
          </cell>
          <cell r="Y3">
            <v>18</v>
          </cell>
          <cell r="Z3">
            <v>568785</v>
          </cell>
          <cell r="AA3">
            <v>100</v>
          </cell>
          <cell r="AB3">
            <v>1067</v>
          </cell>
          <cell r="AC3">
            <v>11</v>
          </cell>
          <cell r="AD3">
            <v>1067.138836772983</v>
          </cell>
          <cell r="AE3">
            <v>31599.166666666668</v>
          </cell>
          <cell r="AF3">
            <v>0.8075757575757576</v>
          </cell>
          <cell r="AG3">
            <v>12</v>
          </cell>
          <cell r="AH3">
            <v>10</v>
          </cell>
          <cell r="AJ3">
            <v>29.61111111111111</v>
          </cell>
          <cell r="AK3">
            <v>14</v>
          </cell>
        </row>
        <row r="4">
          <cell r="A4" t="str">
            <v>05403005</v>
          </cell>
          <cell r="B4" t="str">
            <v>DAEWOO ORION</v>
          </cell>
          <cell r="C4">
            <v>531</v>
          </cell>
          <cell r="D4" t="str">
            <v>054</v>
          </cell>
          <cell r="E4" t="str">
            <v>03</v>
          </cell>
          <cell r="F4" t="str">
            <v>005</v>
          </cell>
          <cell r="G4">
            <v>2</v>
          </cell>
          <cell r="H4">
            <v>4</v>
          </cell>
          <cell r="I4" t="str">
            <v>03</v>
          </cell>
          <cell r="J4">
            <v>1</v>
          </cell>
          <cell r="K4">
            <v>3</v>
          </cell>
          <cell r="L4" t="str">
            <v>03</v>
          </cell>
          <cell r="M4">
            <v>2</v>
          </cell>
          <cell r="N4" t="str">
            <v>04</v>
          </cell>
          <cell r="O4">
            <v>54350</v>
          </cell>
          <cell r="P4" t="str">
            <v>MONT ST MARTIN</v>
          </cell>
          <cell r="Q4" t="str">
            <v>39248216200022</v>
          </cell>
          <cell r="R4" t="str">
            <v>321C</v>
          </cell>
          <cell r="S4">
            <v>533</v>
          </cell>
          <cell r="T4">
            <v>2</v>
          </cell>
          <cell r="V4">
            <v>2</v>
          </cell>
          <cell r="X4">
            <v>533</v>
          </cell>
          <cell r="Y4">
            <v>15</v>
          </cell>
          <cell r="Z4">
            <v>1133302</v>
          </cell>
          <cell r="AA4">
            <v>100</v>
          </cell>
          <cell r="AB4">
            <v>1067</v>
          </cell>
          <cell r="AC4">
            <v>53</v>
          </cell>
          <cell r="AD4">
            <v>2134.2787193973636</v>
          </cell>
          <cell r="AE4">
            <v>75553.46666666666</v>
          </cell>
          <cell r="AF4">
            <v>0.9962476547842402</v>
          </cell>
          <cell r="AG4">
            <v>11</v>
          </cell>
          <cell r="AH4">
            <v>10</v>
          </cell>
          <cell r="AJ4">
            <v>35.4</v>
          </cell>
          <cell r="AK4">
            <v>14</v>
          </cell>
        </row>
        <row r="5">
          <cell r="A5" t="str">
            <v>04203006</v>
          </cell>
          <cell r="B5" t="str">
            <v>MIKAVA</v>
          </cell>
          <cell r="C5">
            <v>518</v>
          </cell>
          <cell r="D5" t="str">
            <v>042</v>
          </cell>
          <cell r="E5" t="str">
            <v>03</v>
          </cell>
          <cell r="F5" t="str">
            <v>006</v>
          </cell>
          <cell r="G5">
            <v>2</v>
          </cell>
          <cell r="H5">
            <v>3</v>
          </cell>
          <cell r="I5" t="str">
            <v>03</v>
          </cell>
          <cell r="J5">
            <v>1</v>
          </cell>
          <cell r="K5">
            <v>12</v>
          </cell>
          <cell r="L5" t="str">
            <v>02</v>
          </cell>
          <cell r="M5">
            <v>6</v>
          </cell>
          <cell r="N5" t="str">
            <v>03</v>
          </cell>
          <cell r="O5">
            <v>42400</v>
          </cell>
          <cell r="P5" t="str">
            <v>ST MOND</v>
          </cell>
          <cell r="Q5" t="str">
            <v>34783317000017</v>
          </cell>
          <cell r="R5" t="str">
            <v>182E</v>
          </cell>
          <cell r="S5">
            <v>518</v>
          </cell>
          <cell r="T5">
            <v>2</v>
          </cell>
          <cell r="V5">
            <v>2</v>
          </cell>
          <cell r="X5">
            <v>518</v>
          </cell>
          <cell r="AA5">
            <v>100</v>
          </cell>
          <cell r="AB5">
            <v>1067</v>
          </cell>
          <cell r="AC5">
            <v>85</v>
          </cell>
          <cell r="AF5">
            <v>1</v>
          </cell>
          <cell r="AG5">
            <v>6</v>
          </cell>
          <cell r="AH5">
            <v>3</v>
          </cell>
          <cell r="AK5">
            <v>4</v>
          </cell>
        </row>
        <row r="6">
          <cell r="A6" t="str">
            <v>07903009</v>
          </cell>
          <cell r="B6" t="str">
            <v>GRIMAUD LOGISTIQUE (PRESTATAIRE ICA)</v>
          </cell>
          <cell r="C6">
            <v>290</v>
          </cell>
          <cell r="D6" t="str">
            <v>079</v>
          </cell>
          <cell r="E6" t="str">
            <v>03</v>
          </cell>
          <cell r="F6" t="str">
            <v>009</v>
          </cell>
          <cell r="G6">
            <v>2</v>
          </cell>
          <cell r="H6">
            <v>6</v>
          </cell>
          <cell r="I6" t="str">
            <v>03</v>
          </cell>
          <cell r="J6">
            <v>1</v>
          </cell>
          <cell r="K6">
            <v>4</v>
          </cell>
          <cell r="L6" t="str">
            <v>03</v>
          </cell>
          <cell r="M6">
            <v>3</v>
          </cell>
          <cell r="N6" t="str">
            <v>04</v>
          </cell>
          <cell r="O6">
            <v>79300</v>
          </cell>
          <cell r="P6" t="str">
            <v>BRESSUIRE</v>
          </cell>
          <cell r="Q6" t="str">
            <v>38092207000046</v>
          </cell>
          <cell r="R6" t="str">
            <v>634A</v>
          </cell>
          <cell r="S6">
            <v>1143</v>
          </cell>
          <cell r="T6">
            <v>1</v>
          </cell>
          <cell r="U6">
            <v>8</v>
          </cell>
          <cell r="V6">
            <v>1</v>
          </cell>
          <cell r="W6" t="str">
            <v>ZIEGLER FRANCE</v>
          </cell>
          <cell r="X6">
            <v>1143</v>
          </cell>
          <cell r="Y6">
            <v>8</v>
          </cell>
          <cell r="Z6">
            <v>309430</v>
          </cell>
          <cell r="AA6">
            <v>100</v>
          </cell>
          <cell r="AB6">
            <v>1067</v>
          </cell>
          <cell r="AC6">
            <v>180</v>
          </cell>
          <cell r="AD6">
            <v>1067</v>
          </cell>
          <cell r="AE6">
            <v>38678.75</v>
          </cell>
          <cell r="AF6">
            <v>0.2537182852143482</v>
          </cell>
          <cell r="AG6">
            <v>11</v>
          </cell>
          <cell r="AH6">
            <v>9</v>
          </cell>
          <cell r="AJ6">
            <v>36.25</v>
          </cell>
          <cell r="AK6">
            <v>22</v>
          </cell>
        </row>
        <row r="7">
          <cell r="A7" t="str">
            <v>05503010</v>
          </cell>
          <cell r="B7" t="str">
            <v>AGENCE DEVELOPPEMENT ECONOMIQUE DE MEUSE</v>
          </cell>
          <cell r="C7">
            <v>250</v>
          </cell>
          <cell r="D7" t="str">
            <v>055</v>
          </cell>
          <cell r="E7" t="str">
            <v>03</v>
          </cell>
          <cell r="F7" t="str">
            <v>010</v>
          </cell>
          <cell r="G7">
            <v>2</v>
          </cell>
          <cell r="H7">
            <v>12</v>
          </cell>
          <cell r="I7" t="str">
            <v>03</v>
          </cell>
          <cell r="J7">
            <v>2</v>
          </cell>
          <cell r="K7">
            <v>10</v>
          </cell>
          <cell r="L7" t="str">
            <v>03</v>
          </cell>
          <cell r="M7">
            <v>9</v>
          </cell>
          <cell r="N7" t="str">
            <v>04</v>
          </cell>
          <cell r="O7">
            <v>55000</v>
          </cell>
          <cell r="P7" t="str">
            <v>BAR LE DUC</v>
          </cell>
          <cell r="Q7" t="str">
            <v>78338226000017</v>
          </cell>
          <cell r="R7" t="str">
            <v>913E</v>
          </cell>
          <cell r="Y7">
            <v>9</v>
          </cell>
          <cell r="Z7">
            <v>385800</v>
          </cell>
          <cell r="AA7">
            <v>28</v>
          </cell>
          <cell r="AB7">
            <v>442</v>
          </cell>
          <cell r="AC7">
            <v>407</v>
          </cell>
          <cell r="AD7">
            <v>1543.2</v>
          </cell>
          <cell r="AE7">
            <v>42866.666666666664</v>
          </cell>
          <cell r="AG7">
            <v>11</v>
          </cell>
          <cell r="AH7">
            <v>9</v>
          </cell>
          <cell r="AJ7">
            <v>27.77777777777778</v>
          </cell>
          <cell r="AK7">
            <v>28</v>
          </cell>
        </row>
        <row r="8">
          <cell r="A8" t="str">
            <v>05703007</v>
          </cell>
          <cell r="B8" t="str">
            <v>MULLER TRAVAUX PUBLICS</v>
          </cell>
          <cell r="C8">
            <v>231</v>
          </cell>
          <cell r="D8" t="str">
            <v>057</v>
          </cell>
          <cell r="E8" t="str">
            <v>03</v>
          </cell>
          <cell r="F8" t="str">
            <v>007</v>
          </cell>
          <cell r="G8">
            <v>2</v>
          </cell>
          <cell r="H8">
            <v>8</v>
          </cell>
          <cell r="I8" t="str">
            <v>03</v>
          </cell>
          <cell r="J8">
            <v>1</v>
          </cell>
          <cell r="K8">
            <v>6</v>
          </cell>
          <cell r="L8" t="str">
            <v>03</v>
          </cell>
          <cell r="M8">
            <v>5</v>
          </cell>
          <cell r="N8" t="str">
            <v>04</v>
          </cell>
          <cell r="O8">
            <v>57220</v>
          </cell>
          <cell r="P8" t="str">
            <v>BOULAY</v>
          </cell>
          <cell r="Q8" t="str">
            <v>35780012700015</v>
          </cell>
          <cell r="R8" t="str">
            <v>457B</v>
          </cell>
          <cell r="S8">
            <v>725</v>
          </cell>
          <cell r="T8">
            <v>2</v>
          </cell>
          <cell r="V8">
            <v>1</v>
          </cell>
          <cell r="W8" t="str">
            <v>BESIX</v>
          </cell>
          <cell r="X8">
            <v>316</v>
          </cell>
          <cell r="Y8">
            <v>14</v>
          </cell>
          <cell r="Z8">
            <v>346500</v>
          </cell>
          <cell r="AA8">
            <v>72</v>
          </cell>
          <cell r="AB8">
            <v>1067</v>
          </cell>
          <cell r="AC8">
            <v>158</v>
          </cell>
          <cell r="AD8">
            <v>1500</v>
          </cell>
          <cell r="AE8">
            <v>24750</v>
          </cell>
          <cell r="AF8">
            <v>0.7310126582278481</v>
          </cell>
          <cell r="AG8">
            <v>11</v>
          </cell>
          <cell r="AH8">
            <v>9</v>
          </cell>
          <cell r="AJ8">
            <v>16.5</v>
          </cell>
          <cell r="AK8">
            <v>45</v>
          </cell>
        </row>
        <row r="9">
          <cell r="A9" t="str">
            <v>02203001</v>
          </cell>
          <cell r="B9" t="str">
            <v>SAS DITEK</v>
          </cell>
          <cell r="C9">
            <v>228</v>
          </cell>
          <cell r="D9" t="str">
            <v>022</v>
          </cell>
          <cell r="E9" t="str">
            <v>03</v>
          </cell>
          <cell r="F9" t="str">
            <v>001</v>
          </cell>
          <cell r="G9">
            <v>1</v>
          </cell>
          <cell r="H9">
            <v>9</v>
          </cell>
          <cell r="I9" t="str">
            <v>03</v>
          </cell>
          <cell r="J9">
            <v>1</v>
          </cell>
          <cell r="K9">
            <v>7</v>
          </cell>
          <cell r="L9" t="str">
            <v>03</v>
          </cell>
          <cell r="M9">
            <v>2</v>
          </cell>
          <cell r="N9" t="str">
            <v>04</v>
          </cell>
          <cell r="O9">
            <v>22100</v>
          </cell>
          <cell r="P9" t="str">
            <v>QUEVERT</v>
          </cell>
          <cell r="Q9" t="str">
            <v>42947851400038</v>
          </cell>
          <cell r="R9" t="str">
            <v>322B</v>
          </cell>
          <cell r="S9">
            <v>257</v>
          </cell>
          <cell r="T9">
            <v>2</v>
          </cell>
          <cell r="V9">
            <v>2</v>
          </cell>
          <cell r="X9">
            <v>257</v>
          </cell>
          <cell r="Z9">
            <v>243308</v>
          </cell>
          <cell r="AA9">
            <v>100</v>
          </cell>
          <cell r="AB9">
            <v>1067</v>
          </cell>
          <cell r="AC9">
            <v>219</v>
          </cell>
          <cell r="AD9">
            <v>1067.140350877193</v>
          </cell>
          <cell r="AF9">
            <v>0.8871595330739299</v>
          </cell>
          <cell r="AG9">
            <v>7</v>
          </cell>
          <cell r="AH9">
            <v>5</v>
          </cell>
          <cell r="AK9">
            <v>14</v>
          </cell>
        </row>
        <row r="10">
          <cell r="A10" t="str">
            <v>05403006</v>
          </cell>
          <cell r="B10" t="str">
            <v>DAEWOO ELECTRONICS</v>
          </cell>
          <cell r="C10">
            <v>223</v>
          </cell>
          <cell r="D10" t="str">
            <v>054</v>
          </cell>
          <cell r="E10" t="str">
            <v>03</v>
          </cell>
          <cell r="F10" t="str">
            <v>006</v>
          </cell>
          <cell r="G10">
            <v>2</v>
          </cell>
          <cell r="H10">
            <v>5</v>
          </cell>
          <cell r="I10" t="str">
            <v>03</v>
          </cell>
          <cell r="J10">
            <v>1</v>
          </cell>
          <cell r="K10">
            <v>12</v>
          </cell>
          <cell r="L10" t="str">
            <v>02</v>
          </cell>
          <cell r="M10">
            <v>11</v>
          </cell>
          <cell r="N10" t="str">
            <v>03</v>
          </cell>
          <cell r="P10" t="str">
            <v>VILLERS LA MONTAGNE</v>
          </cell>
          <cell r="Q10" t="str">
            <v>34814643200011</v>
          </cell>
          <cell r="R10" t="str">
            <v>297A</v>
          </cell>
          <cell r="S10">
            <v>223</v>
          </cell>
          <cell r="U10">
            <v>2</v>
          </cell>
          <cell r="V10">
            <v>2</v>
          </cell>
          <cell r="X10">
            <v>223</v>
          </cell>
          <cell r="Y10">
            <v>8</v>
          </cell>
          <cell r="Z10">
            <v>318556</v>
          </cell>
          <cell r="AA10">
            <v>80</v>
          </cell>
          <cell r="AB10">
            <v>1067</v>
          </cell>
          <cell r="AC10">
            <v>55</v>
          </cell>
          <cell r="AD10">
            <v>1428.5022421524664</v>
          </cell>
          <cell r="AE10">
            <v>39819.5</v>
          </cell>
          <cell r="AF10">
            <v>1</v>
          </cell>
          <cell r="AG10">
            <v>11</v>
          </cell>
          <cell r="AH10">
            <v>6</v>
          </cell>
          <cell r="AJ10">
            <v>27.875</v>
          </cell>
          <cell r="AK10">
            <v>13</v>
          </cell>
        </row>
        <row r="11">
          <cell r="A11" t="str">
            <v>03403007</v>
          </cell>
          <cell r="B11" t="str">
            <v>AIR LITTORAL</v>
          </cell>
          <cell r="C11">
            <v>206</v>
          </cell>
          <cell r="D11" t="str">
            <v>034</v>
          </cell>
          <cell r="E11" t="str">
            <v>03</v>
          </cell>
          <cell r="F11" t="str">
            <v>007</v>
          </cell>
          <cell r="G11">
            <v>2</v>
          </cell>
          <cell r="H11">
            <v>12</v>
          </cell>
          <cell r="I11" t="str">
            <v>03</v>
          </cell>
          <cell r="J11">
            <v>1</v>
          </cell>
          <cell r="K11">
            <v>12</v>
          </cell>
          <cell r="L11" t="str">
            <v>03</v>
          </cell>
          <cell r="M11">
            <v>12</v>
          </cell>
          <cell r="N11" t="str">
            <v>04</v>
          </cell>
          <cell r="O11">
            <v>34130</v>
          </cell>
          <cell r="P11" t="str">
            <v>MAUGUIO</v>
          </cell>
          <cell r="Q11" t="str">
            <v>40958819100125</v>
          </cell>
          <cell r="R11" t="str">
            <v>621Z</v>
          </cell>
          <cell r="S11">
            <v>669</v>
          </cell>
          <cell r="T11">
            <v>2</v>
          </cell>
          <cell r="V11">
            <v>1</v>
          </cell>
          <cell r="W11" t="str">
            <v>AIR LITTORAL</v>
          </cell>
          <cell r="X11">
            <v>206</v>
          </cell>
          <cell r="Y11">
            <v>7</v>
          </cell>
          <cell r="Z11">
            <v>412000</v>
          </cell>
          <cell r="AA11">
            <v>100</v>
          </cell>
          <cell r="AB11">
            <v>2000</v>
          </cell>
          <cell r="AC11">
            <v>459</v>
          </cell>
          <cell r="AD11">
            <v>2000</v>
          </cell>
          <cell r="AE11">
            <v>58857.142857142855</v>
          </cell>
          <cell r="AF11">
            <v>1</v>
          </cell>
          <cell r="AG11">
            <v>12</v>
          </cell>
          <cell r="AH11">
            <v>12</v>
          </cell>
          <cell r="AJ11">
            <v>29.428571428571427</v>
          </cell>
          <cell r="AK11">
            <v>22</v>
          </cell>
        </row>
        <row r="12">
          <cell r="A12" t="str">
            <v>06103011</v>
          </cell>
          <cell r="B12" t="str">
            <v>SOCIETE APM</v>
          </cell>
          <cell r="C12">
            <v>190</v>
          </cell>
          <cell r="D12" t="str">
            <v>061</v>
          </cell>
          <cell r="E12" t="str">
            <v>03</v>
          </cell>
          <cell r="F12" t="str">
            <v>011</v>
          </cell>
          <cell r="G12">
            <v>2</v>
          </cell>
          <cell r="H12">
            <v>11</v>
          </cell>
          <cell r="I12" t="str">
            <v>03</v>
          </cell>
          <cell r="J12">
            <v>1</v>
          </cell>
          <cell r="K12">
            <v>9</v>
          </cell>
          <cell r="L12" t="str">
            <v>03</v>
          </cell>
          <cell r="M12">
            <v>9</v>
          </cell>
          <cell r="N12" t="str">
            <v>04</v>
          </cell>
          <cell r="O12">
            <v>61200</v>
          </cell>
          <cell r="P12" t="str">
            <v>ARGENTAN</v>
          </cell>
          <cell r="Q12" t="str">
            <v>41319346700029</v>
          </cell>
          <cell r="R12" t="str">
            <v>275E</v>
          </cell>
          <cell r="S12">
            <v>356</v>
          </cell>
          <cell r="T12">
            <v>2</v>
          </cell>
          <cell r="V12">
            <v>1</v>
          </cell>
          <cell r="W12" t="str">
            <v>APM GROUPE</v>
          </cell>
          <cell r="X12">
            <v>210</v>
          </cell>
          <cell r="Y12">
            <v>10</v>
          </cell>
          <cell r="Z12">
            <v>202756</v>
          </cell>
          <cell r="AA12">
            <v>100</v>
          </cell>
          <cell r="AB12">
            <v>1067</v>
          </cell>
          <cell r="AC12">
            <v>339</v>
          </cell>
          <cell r="AD12">
            <v>1067.1368421052632</v>
          </cell>
          <cell r="AE12">
            <v>20275.6</v>
          </cell>
          <cell r="AF12">
            <v>0.9047619047619048</v>
          </cell>
          <cell r="AG12">
            <v>12</v>
          </cell>
          <cell r="AH12">
            <v>10</v>
          </cell>
          <cell r="AJ12">
            <v>19</v>
          </cell>
          <cell r="AK12">
            <v>11</v>
          </cell>
        </row>
        <row r="13">
          <cell r="A13" t="str">
            <v>07103002</v>
          </cell>
          <cell r="B13" t="str">
            <v>AUBRY C.R.</v>
          </cell>
          <cell r="C13">
            <v>185</v>
          </cell>
          <cell r="D13" t="str">
            <v>071</v>
          </cell>
          <cell r="E13" t="str">
            <v>03</v>
          </cell>
          <cell r="F13" t="str">
            <v>002</v>
          </cell>
          <cell r="G13">
            <v>2</v>
          </cell>
          <cell r="H13">
            <v>4</v>
          </cell>
          <cell r="I13" t="str">
            <v>03</v>
          </cell>
          <cell r="J13">
            <v>1</v>
          </cell>
          <cell r="K13">
            <v>4</v>
          </cell>
          <cell r="L13" t="str">
            <v>03</v>
          </cell>
          <cell r="M13">
            <v>3</v>
          </cell>
          <cell r="N13" t="str">
            <v>04</v>
          </cell>
          <cell r="O13">
            <v>71240</v>
          </cell>
          <cell r="P13" t="str">
            <v>SENNECEY LE GRAND</v>
          </cell>
          <cell r="Q13" t="str">
            <v>40471315800032</v>
          </cell>
          <cell r="R13" t="str">
            <v>602M</v>
          </cell>
          <cell r="S13">
            <v>197</v>
          </cell>
          <cell r="T13">
            <v>1</v>
          </cell>
          <cell r="U13">
            <v>4</v>
          </cell>
          <cell r="V13">
            <v>1</v>
          </cell>
          <cell r="W13" t="str">
            <v>AUBRY</v>
          </cell>
          <cell r="X13">
            <v>197</v>
          </cell>
          <cell r="Y13">
            <v>8</v>
          </cell>
          <cell r="Z13">
            <v>188271</v>
          </cell>
          <cell r="AB13">
            <v>892</v>
          </cell>
          <cell r="AC13">
            <v>26</v>
          </cell>
          <cell r="AD13">
            <v>1017.6810810810811</v>
          </cell>
          <cell r="AE13">
            <v>23533.875</v>
          </cell>
          <cell r="AF13">
            <v>0.9390862944162437</v>
          </cell>
          <cell r="AG13">
            <v>11</v>
          </cell>
          <cell r="AH13">
            <v>11</v>
          </cell>
          <cell r="AJ13">
            <v>23.125</v>
          </cell>
          <cell r="AK13">
            <v>22</v>
          </cell>
        </row>
        <row r="14">
          <cell r="A14" t="str">
            <v>08803001</v>
          </cell>
          <cell r="B14" t="str">
            <v>ME LE CARRER C/FILATURES GELIOT LA GOSSE</v>
          </cell>
          <cell r="C14">
            <v>171</v>
          </cell>
          <cell r="D14" t="str">
            <v>088</v>
          </cell>
          <cell r="E14" t="str">
            <v>03</v>
          </cell>
          <cell r="F14" t="str">
            <v>001</v>
          </cell>
          <cell r="G14">
            <v>2</v>
          </cell>
          <cell r="H14">
            <v>2</v>
          </cell>
          <cell r="I14" t="str">
            <v>03</v>
          </cell>
          <cell r="J14">
            <v>1</v>
          </cell>
          <cell r="K14">
            <v>11</v>
          </cell>
          <cell r="L14" t="str">
            <v>02</v>
          </cell>
          <cell r="M14">
            <v>12</v>
          </cell>
          <cell r="N14" t="str">
            <v>03</v>
          </cell>
          <cell r="O14">
            <v>88200</v>
          </cell>
          <cell r="P14" t="str">
            <v>SAINT NABORD</v>
          </cell>
          <cell r="Q14" t="str">
            <v>42976242000017</v>
          </cell>
          <cell r="R14" t="str">
            <v>171A</v>
          </cell>
          <cell r="S14">
            <v>171</v>
          </cell>
          <cell r="T14">
            <v>2</v>
          </cell>
          <cell r="V14">
            <v>2</v>
          </cell>
          <cell r="X14">
            <v>171</v>
          </cell>
          <cell r="Y14">
            <v>7</v>
          </cell>
          <cell r="Z14">
            <v>182457</v>
          </cell>
          <cell r="AA14">
            <v>100</v>
          </cell>
          <cell r="AB14">
            <v>1067</v>
          </cell>
          <cell r="AC14">
            <v>253</v>
          </cell>
          <cell r="AD14">
            <v>1067</v>
          </cell>
          <cell r="AE14">
            <v>26065.285714285714</v>
          </cell>
          <cell r="AF14">
            <v>1</v>
          </cell>
          <cell r="AG14">
            <v>13</v>
          </cell>
          <cell r="AH14">
            <v>10</v>
          </cell>
          <cell r="AJ14">
            <v>24.428571428571427</v>
          </cell>
          <cell r="AK14">
            <v>4</v>
          </cell>
        </row>
        <row r="15">
          <cell r="A15" t="str">
            <v>07603002</v>
          </cell>
          <cell r="B15" t="str">
            <v>TROUVAY CAUVIN</v>
          </cell>
          <cell r="C15">
            <v>167</v>
          </cell>
          <cell r="D15" t="str">
            <v>076</v>
          </cell>
          <cell r="E15" t="str">
            <v>03</v>
          </cell>
          <cell r="F15" t="str">
            <v>002</v>
          </cell>
          <cell r="G15">
            <v>2</v>
          </cell>
          <cell r="H15">
            <v>8</v>
          </cell>
          <cell r="I15" t="str">
            <v>03</v>
          </cell>
          <cell r="J15">
            <v>1</v>
          </cell>
          <cell r="K15">
            <v>12</v>
          </cell>
          <cell r="L15" t="str">
            <v>02</v>
          </cell>
          <cell r="M15">
            <v>12</v>
          </cell>
          <cell r="N15" t="str">
            <v>03</v>
          </cell>
          <cell r="O15">
            <v>76097</v>
          </cell>
          <cell r="P15" t="str">
            <v>LE HAVRE</v>
          </cell>
          <cell r="Q15" t="str">
            <v>357502848001</v>
          </cell>
          <cell r="R15" t="str">
            <v>518M</v>
          </cell>
          <cell r="S15">
            <v>270</v>
          </cell>
          <cell r="T15">
            <v>1</v>
          </cell>
          <cell r="V15">
            <v>2</v>
          </cell>
          <cell r="X15">
            <v>184</v>
          </cell>
          <cell r="Y15">
            <v>5</v>
          </cell>
          <cell r="Z15">
            <v>356424</v>
          </cell>
          <cell r="AA15">
            <v>50</v>
          </cell>
          <cell r="AB15">
            <v>1067</v>
          </cell>
          <cell r="AC15">
            <v>274</v>
          </cell>
          <cell r="AD15">
            <v>2134.2754491017963</v>
          </cell>
          <cell r="AE15">
            <v>71284.8</v>
          </cell>
          <cell r="AF15">
            <v>0.907608695652174</v>
          </cell>
          <cell r="AG15">
            <v>12</v>
          </cell>
          <cell r="AH15">
            <v>4</v>
          </cell>
          <cell r="AJ15">
            <v>33.4</v>
          </cell>
          <cell r="AK15">
            <v>20</v>
          </cell>
        </row>
        <row r="16">
          <cell r="A16" t="str">
            <v>05603003</v>
          </cell>
          <cell r="B16" t="str">
            <v>FRICASSEE</v>
          </cell>
          <cell r="C16">
            <v>162</v>
          </cell>
          <cell r="D16" t="str">
            <v>056</v>
          </cell>
          <cell r="E16" t="str">
            <v>03</v>
          </cell>
          <cell r="F16" t="str">
            <v>003</v>
          </cell>
          <cell r="G16">
            <v>2</v>
          </cell>
          <cell r="H16">
            <v>8</v>
          </cell>
          <cell r="I16" t="str">
            <v>03</v>
          </cell>
          <cell r="J16">
            <v>1</v>
          </cell>
          <cell r="K16">
            <v>4</v>
          </cell>
          <cell r="L16" t="str">
            <v>03</v>
          </cell>
          <cell r="M16">
            <v>2</v>
          </cell>
          <cell r="N16" t="str">
            <v>04</v>
          </cell>
          <cell r="O16">
            <v>56910</v>
          </cell>
          <cell r="P16" t="str">
            <v>CARENTOIR</v>
          </cell>
          <cell r="Q16" t="str">
            <v>87658011900017</v>
          </cell>
          <cell r="R16" t="str">
            <v>151E</v>
          </cell>
          <cell r="S16">
            <v>162</v>
          </cell>
          <cell r="T16">
            <v>2</v>
          </cell>
          <cell r="V16">
            <v>2</v>
          </cell>
          <cell r="X16">
            <v>162</v>
          </cell>
          <cell r="Y16">
            <v>4</v>
          </cell>
          <cell r="Z16">
            <v>172876</v>
          </cell>
          <cell r="AA16">
            <v>100</v>
          </cell>
          <cell r="AB16">
            <v>1067</v>
          </cell>
          <cell r="AC16">
            <v>164</v>
          </cell>
          <cell r="AD16">
            <v>1067.1358024691358</v>
          </cell>
          <cell r="AE16">
            <v>43219</v>
          </cell>
          <cell r="AF16">
            <v>1</v>
          </cell>
          <cell r="AG16">
            <v>10</v>
          </cell>
          <cell r="AH16">
            <v>6</v>
          </cell>
          <cell r="AJ16">
            <v>40.5</v>
          </cell>
          <cell r="AK16">
            <v>3</v>
          </cell>
        </row>
        <row r="17">
          <cell r="A17" t="str">
            <v>08803003</v>
          </cell>
          <cell r="B17" t="str">
            <v>ME VOINOT C/ ABRAMANTE</v>
          </cell>
          <cell r="C17">
            <v>155</v>
          </cell>
          <cell r="D17" t="str">
            <v>088</v>
          </cell>
          <cell r="E17" t="str">
            <v>03</v>
          </cell>
          <cell r="F17" t="str">
            <v>003</v>
          </cell>
          <cell r="G17">
            <v>2</v>
          </cell>
          <cell r="H17">
            <v>3</v>
          </cell>
          <cell r="I17" t="str">
            <v>03</v>
          </cell>
          <cell r="J17">
            <v>1</v>
          </cell>
          <cell r="K17">
            <v>1</v>
          </cell>
          <cell r="L17" t="str">
            <v>03</v>
          </cell>
          <cell r="M17">
            <v>7</v>
          </cell>
          <cell r="N17" t="str">
            <v>03</v>
          </cell>
          <cell r="O17">
            <v>88420</v>
          </cell>
          <cell r="P17" t="str">
            <v>MOYENMOUTIER</v>
          </cell>
          <cell r="Q17" t="str">
            <v>42993051400014</v>
          </cell>
          <cell r="R17" t="str">
            <v>361G</v>
          </cell>
          <cell r="S17">
            <v>155</v>
          </cell>
          <cell r="T17">
            <v>2</v>
          </cell>
          <cell r="V17">
            <v>2</v>
          </cell>
          <cell r="X17">
            <v>155</v>
          </cell>
          <cell r="Y17">
            <v>4</v>
          </cell>
          <cell r="Z17">
            <v>157916</v>
          </cell>
          <cell r="AA17">
            <v>100</v>
          </cell>
          <cell r="AB17">
            <v>1067</v>
          </cell>
          <cell r="AC17">
            <v>251</v>
          </cell>
          <cell r="AD17">
            <v>1018.8129032258065</v>
          </cell>
          <cell r="AE17">
            <v>39479</v>
          </cell>
          <cell r="AF17">
            <v>1</v>
          </cell>
          <cell r="AG17">
            <v>6</v>
          </cell>
          <cell r="AH17">
            <v>4</v>
          </cell>
          <cell r="AJ17">
            <v>38.75</v>
          </cell>
          <cell r="AK17">
            <v>17</v>
          </cell>
        </row>
        <row r="18">
          <cell r="A18" t="str">
            <v>08103003</v>
          </cell>
          <cell r="B18" t="str">
            <v>FITS CREALAINE</v>
          </cell>
          <cell r="C18">
            <v>150</v>
          </cell>
          <cell r="D18" t="str">
            <v>081</v>
          </cell>
          <cell r="E18" t="str">
            <v>03</v>
          </cell>
          <cell r="F18" t="str">
            <v>003</v>
          </cell>
          <cell r="H18">
            <v>4</v>
          </cell>
          <cell r="I18" t="str">
            <v>03</v>
          </cell>
          <cell r="J18">
            <v>2</v>
          </cell>
          <cell r="K18">
            <v>3</v>
          </cell>
          <cell r="L18" t="str">
            <v>03</v>
          </cell>
          <cell r="M18">
            <v>2</v>
          </cell>
          <cell r="N18" t="str">
            <v>04</v>
          </cell>
          <cell r="O18">
            <v>81200</v>
          </cell>
          <cell r="P18" t="str">
            <v>MAZAMET AUSSILLON</v>
          </cell>
          <cell r="Q18" t="str">
            <v>33914492500023</v>
          </cell>
          <cell r="T18">
            <v>2</v>
          </cell>
          <cell r="V18">
            <v>2</v>
          </cell>
          <cell r="Y18">
            <v>6</v>
          </cell>
          <cell r="Z18">
            <v>188370</v>
          </cell>
          <cell r="AA18">
            <v>75</v>
          </cell>
          <cell r="AB18">
            <v>1067</v>
          </cell>
          <cell r="AC18">
            <v>46</v>
          </cell>
          <cell r="AD18">
            <v>1255.8</v>
          </cell>
          <cell r="AE18">
            <v>31395</v>
          </cell>
          <cell r="AG18">
            <v>11</v>
          </cell>
          <cell r="AH18">
            <v>10</v>
          </cell>
          <cell r="AJ18">
            <v>25</v>
          </cell>
        </row>
        <row r="19">
          <cell r="A19" t="str">
            <v>04203005</v>
          </cell>
          <cell r="B19" t="str">
            <v>INTER ENTREPRISES ROANNE TEXTILE</v>
          </cell>
          <cell r="C19">
            <v>150</v>
          </cell>
          <cell r="D19" t="str">
            <v>042</v>
          </cell>
          <cell r="E19" t="str">
            <v>03</v>
          </cell>
          <cell r="F19" t="str">
            <v>005</v>
          </cell>
          <cell r="G19">
            <v>2</v>
          </cell>
          <cell r="H19">
            <v>3</v>
          </cell>
          <cell r="I19" t="str">
            <v>03</v>
          </cell>
          <cell r="J19">
            <v>2</v>
          </cell>
          <cell r="K19">
            <v>1</v>
          </cell>
          <cell r="L19" t="str">
            <v>03</v>
          </cell>
          <cell r="M19">
            <v>12</v>
          </cell>
          <cell r="N19" t="str">
            <v>03</v>
          </cell>
          <cell r="Z19">
            <v>160050</v>
          </cell>
          <cell r="AA19">
            <v>100</v>
          </cell>
          <cell r="AB19">
            <v>1067</v>
          </cell>
          <cell r="AC19">
            <v>84</v>
          </cell>
          <cell r="AD19">
            <v>1067</v>
          </cell>
          <cell r="AG19">
            <v>11</v>
          </cell>
          <cell r="AH19">
            <v>9</v>
          </cell>
        </row>
        <row r="20">
          <cell r="A20" t="str">
            <v>02603004</v>
          </cell>
          <cell r="B20" t="str">
            <v>CILEC</v>
          </cell>
          <cell r="C20">
            <v>150</v>
          </cell>
          <cell r="D20" t="str">
            <v>026</v>
          </cell>
          <cell r="E20" t="str">
            <v>03</v>
          </cell>
          <cell r="F20" t="str">
            <v>004</v>
          </cell>
          <cell r="G20">
            <v>2</v>
          </cell>
          <cell r="H20">
            <v>8</v>
          </cell>
          <cell r="I20" t="str">
            <v>03</v>
          </cell>
          <cell r="J20">
            <v>2</v>
          </cell>
          <cell r="K20">
            <v>4</v>
          </cell>
          <cell r="L20" t="str">
            <v>03</v>
          </cell>
          <cell r="M20">
            <v>3</v>
          </cell>
          <cell r="N20" t="str">
            <v>04</v>
          </cell>
          <cell r="O20">
            <v>26100</v>
          </cell>
          <cell r="P20" t="str">
            <v>ROMANS</v>
          </cell>
          <cell r="Q20" t="str">
            <v>77944536000018</v>
          </cell>
          <cell r="T20">
            <v>1</v>
          </cell>
          <cell r="V20">
            <v>2</v>
          </cell>
          <cell r="Z20">
            <v>120373</v>
          </cell>
          <cell r="AB20">
            <v>1067</v>
          </cell>
          <cell r="AC20">
            <v>439</v>
          </cell>
          <cell r="AD20">
            <v>802.4866666666667</v>
          </cell>
          <cell r="AG20">
            <v>11</v>
          </cell>
          <cell r="AH20">
            <v>7</v>
          </cell>
        </row>
        <row r="21">
          <cell r="A21" t="str">
            <v>07703017</v>
          </cell>
          <cell r="B21" t="str">
            <v>MUELLER</v>
          </cell>
          <cell r="C21">
            <v>150</v>
          </cell>
          <cell r="D21" t="str">
            <v>077</v>
          </cell>
          <cell r="E21" t="str">
            <v>03</v>
          </cell>
          <cell r="F21" t="str">
            <v>017</v>
          </cell>
          <cell r="G21">
            <v>2</v>
          </cell>
          <cell r="H21">
            <v>11</v>
          </cell>
          <cell r="I21" t="str">
            <v>03</v>
          </cell>
          <cell r="J21">
            <v>1</v>
          </cell>
          <cell r="K21">
            <v>12</v>
          </cell>
          <cell r="L21" t="str">
            <v>03</v>
          </cell>
          <cell r="M21">
            <v>10</v>
          </cell>
          <cell r="N21" t="str">
            <v>04</v>
          </cell>
          <cell r="O21">
            <v>77650</v>
          </cell>
          <cell r="P21" t="str">
            <v>LONGUEVILLE</v>
          </cell>
          <cell r="Q21" t="str">
            <v>31558872300157</v>
          </cell>
          <cell r="R21" t="str">
            <v>274K</v>
          </cell>
          <cell r="S21">
            <v>175</v>
          </cell>
          <cell r="T21">
            <v>1</v>
          </cell>
          <cell r="U21">
            <v>2</v>
          </cell>
          <cell r="V21">
            <v>1</v>
          </cell>
          <cell r="W21" t="str">
            <v>MUELLER INDUSTRIE INC</v>
          </cell>
          <cell r="X21">
            <v>175</v>
          </cell>
          <cell r="Y21">
            <v>7</v>
          </cell>
          <cell r="Z21">
            <v>300000</v>
          </cell>
          <cell r="AA21">
            <v>100</v>
          </cell>
          <cell r="AB21">
            <v>2000</v>
          </cell>
          <cell r="AC21">
            <v>471</v>
          </cell>
          <cell r="AD21">
            <v>2000</v>
          </cell>
          <cell r="AE21">
            <v>42857.142857142855</v>
          </cell>
          <cell r="AF21">
            <v>0.8571428571428571</v>
          </cell>
          <cell r="AG21">
            <v>10</v>
          </cell>
          <cell r="AH21">
            <v>11</v>
          </cell>
          <cell r="AJ21">
            <v>21.428571428571427</v>
          </cell>
          <cell r="AK21">
            <v>11</v>
          </cell>
        </row>
        <row r="22">
          <cell r="A22" t="str">
            <v>02903001</v>
          </cell>
          <cell r="B22" t="str">
            <v>BASTIDE ELECTRONIQUE</v>
          </cell>
          <cell r="C22">
            <v>149</v>
          </cell>
          <cell r="D22" t="str">
            <v>029</v>
          </cell>
          <cell r="E22" t="str">
            <v>03</v>
          </cell>
          <cell r="F22" t="str">
            <v>001</v>
          </cell>
          <cell r="G22">
            <v>2</v>
          </cell>
          <cell r="H22">
            <v>5</v>
          </cell>
          <cell r="I22" t="str">
            <v>03</v>
          </cell>
          <cell r="J22">
            <v>1</v>
          </cell>
          <cell r="K22">
            <v>1</v>
          </cell>
          <cell r="L22" t="str">
            <v>03</v>
          </cell>
          <cell r="M22">
            <v>8</v>
          </cell>
          <cell r="N22" t="str">
            <v>03</v>
          </cell>
          <cell r="O22">
            <v>29200</v>
          </cell>
          <cell r="P22" t="str">
            <v>MORLAIX</v>
          </cell>
          <cell r="Q22" t="str">
            <v>40098878800016</v>
          </cell>
          <cell r="R22" t="str">
            <v>321A</v>
          </cell>
          <cell r="S22">
            <v>195</v>
          </cell>
          <cell r="T22">
            <v>1</v>
          </cell>
          <cell r="V22">
            <v>1</v>
          </cell>
          <cell r="W22" t="str">
            <v>BASTIDE</v>
          </cell>
          <cell r="X22">
            <v>161</v>
          </cell>
          <cell r="Y22">
            <v>3</v>
          </cell>
          <cell r="Z22">
            <v>159003</v>
          </cell>
          <cell r="AA22">
            <v>100</v>
          </cell>
          <cell r="AB22">
            <v>1067</v>
          </cell>
          <cell r="AC22">
            <v>63</v>
          </cell>
          <cell r="AD22">
            <v>1067.1342281879195</v>
          </cell>
          <cell r="AE22">
            <v>53001</v>
          </cell>
          <cell r="AF22">
            <v>0.9254658385093167</v>
          </cell>
          <cell r="AG22">
            <v>7</v>
          </cell>
          <cell r="AH22">
            <v>3</v>
          </cell>
          <cell r="AJ22">
            <v>49.666666666666664</v>
          </cell>
          <cell r="AK22">
            <v>14</v>
          </cell>
        </row>
        <row r="23">
          <cell r="A23" t="str">
            <v>06903006</v>
          </cell>
          <cell r="B23" t="str">
            <v>UES INFOGRAMES</v>
          </cell>
          <cell r="C23">
            <v>149</v>
          </cell>
          <cell r="D23" t="str">
            <v>069</v>
          </cell>
          <cell r="E23" t="str">
            <v>03</v>
          </cell>
          <cell r="F23" t="str">
            <v>006</v>
          </cell>
          <cell r="G23">
            <v>2</v>
          </cell>
          <cell r="H23">
            <v>8</v>
          </cell>
          <cell r="I23" t="str">
            <v>03</v>
          </cell>
          <cell r="J23">
            <v>1</v>
          </cell>
          <cell r="K23">
            <v>5</v>
          </cell>
          <cell r="L23" t="str">
            <v>03</v>
          </cell>
          <cell r="M23">
            <v>3</v>
          </cell>
          <cell r="N23" t="str">
            <v>04</v>
          </cell>
          <cell r="O23">
            <v>69252</v>
          </cell>
          <cell r="P23" t="str">
            <v>LYON</v>
          </cell>
          <cell r="S23">
            <v>392</v>
          </cell>
          <cell r="T23">
            <v>1</v>
          </cell>
          <cell r="U23">
            <v>4</v>
          </cell>
          <cell r="V23">
            <v>1</v>
          </cell>
          <cell r="W23" t="str">
            <v>INFOGRAMES ENTERTAINMENT</v>
          </cell>
          <cell r="X23">
            <v>259</v>
          </cell>
          <cell r="Y23">
            <v>6</v>
          </cell>
          <cell r="Z23">
            <v>613350</v>
          </cell>
          <cell r="AA23">
            <v>26</v>
          </cell>
          <cell r="AB23">
            <v>1067</v>
          </cell>
          <cell r="AC23">
            <v>171</v>
          </cell>
          <cell r="AD23">
            <v>4116.442953020134</v>
          </cell>
          <cell r="AE23">
            <v>102225</v>
          </cell>
          <cell r="AF23">
            <v>0.5752895752895753</v>
          </cell>
          <cell r="AG23">
            <v>10</v>
          </cell>
          <cell r="AH23">
            <v>7</v>
          </cell>
          <cell r="AJ23">
            <v>24.833333333333332</v>
          </cell>
        </row>
        <row r="24">
          <cell r="A24" t="str">
            <v>04203004</v>
          </cell>
          <cell r="B24" t="str">
            <v>TROUILLET</v>
          </cell>
          <cell r="C24">
            <v>145</v>
          </cell>
          <cell r="D24" t="str">
            <v>042</v>
          </cell>
          <cell r="E24" t="str">
            <v>03</v>
          </cell>
          <cell r="F24" t="str">
            <v>004</v>
          </cell>
          <cell r="H24">
            <v>3</v>
          </cell>
          <cell r="I24" t="str">
            <v>03</v>
          </cell>
          <cell r="J24">
            <v>1</v>
          </cell>
          <cell r="K24">
            <v>12</v>
          </cell>
          <cell r="L24" t="str">
            <v>02</v>
          </cell>
          <cell r="M24">
            <v>6</v>
          </cell>
          <cell r="N24" t="str">
            <v>03</v>
          </cell>
          <cell r="O24">
            <v>42510</v>
          </cell>
          <cell r="P24" t="str">
            <v>BALBIGNY</v>
          </cell>
          <cell r="Q24" t="str">
            <v>34503313800024</v>
          </cell>
          <cell r="R24" t="str">
            <v>342A</v>
          </cell>
          <cell r="S24">
            <v>357</v>
          </cell>
          <cell r="T24">
            <v>1</v>
          </cell>
          <cell r="U24">
            <v>3</v>
          </cell>
          <cell r="V24">
            <v>1</v>
          </cell>
          <cell r="W24" t="str">
            <v>P.TROUILLET INVESTISSEMENT</v>
          </cell>
          <cell r="X24">
            <v>145</v>
          </cell>
          <cell r="Z24">
            <v>213431</v>
          </cell>
          <cell r="AA24">
            <v>100</v>
          </cell>
          <cell r="AB24">
            <v>1067</v>
          </cell>
          <cell r="AC24">
            <v>83</v>
          </cell>
          <cell r="AD24">
            <v>1471.9379310344827</v>
          </cell>
          <cell r="AF24">
            <v>1</v>
          </cell>
          <cell r="AG24">
            <v>6</v>
          </cell>
          <cell r="AH24">
            <v>3</v>
          </cell>
          <cell r="AK24">
            <v>12</v>
          </cell>
        </row>
        <row r="25">
          <cell r="A25" t="str">
            <v>07903003</v>
          </cell>
          <cell r="B25" t="str">
            <v>GRIMAUD LOGISTIQUE</v>
          </cell>
          <cell r="C25">
            <v>141</v>
          </cell>
          <cell r="D25" t="str">
            <v>079</v>
          </cell>
          <cell r="E25" t="str">
            <v>03</v>
          </cell>
          <cell r="F25" t="str">
            <v>003</v>
          </cell>
          <cell r="H25">
            <v>3</v>
          </cell>
          <cell r="I25" t="str">
            <v>03</v>
          </cell>
          <cell r="J25">
            <v>1</v>
          </cell>
          <cell r="K25">
            <v>4</v>
          </cell>
          <cell r="L25" t="str">
            <v>03</v>
          </cell>
          <cell r="M25">
            <v>3</v>
          </cell>
          <cell r="N25" t="str">
            <v>04</v>
          </cell>
          <cell r="O25">
            <v>79000</v>
          </cell>
          <cell r="P25" t="str">
            <v>BRESSUIRE</v>
          </cell>
          <cell r="Q25" t="str">
            <v>38092207000046</v>
          </cell>
          <cell r="R25" t="str">
            <v>634A</v>
          </cell>
          <cell r="T25">
            <v>2</v>
          </cell>
          <cell r="V25">
            <v>2</v>
          </cell>
          <cell r="X25">
            <v>165</v>
          </cell>
          <cell r="Y25">
            <v>4</v>
          </cell>
          <cell r="Z25">
            <v>150447</v>
          </cell>
          <cell r="AA25">
            <v>100</v>
          </cell>
          <cell r="AB25">
            <v>1067</v>
          </cell>
          <cell r="AC25">
            <v>17</v>
          </cell>
          <cell r="AD25">
            <v>1067</v>
          </cell>
          <cell r="AE25">
            <v>37611.75</v>
          </cell>
          <cell r="AF25">
            <v>0.8545454545454545</v>
          </cell>
          <cell r="AG25">
            <v>11</v>
          </cell>
          <cell r="AH25">
            <v>12</v>
          </cell>
          <cell r="AJ25">
            <v>35.25</v>
          </cell>
          <cell r="AK25">
            <v>22</v>
          </cell>
        </row>
        <row r="26">
          <cell r="A26" t="str">
            <v>06103013</v>
          </cell>
          <cell r="B26" t="str">
            <v>APM</v>
          </cell>
          <cell r="C26">
            <v>141</v>
          </cell>
          <cell r="D26" t="str">
            <v>061</v>
          </cell>
          <cell r="E26" t="str">
            <v>03</v>
          </cell>
          <cell r="F26" t="str">
            <v>013</v>
          </cell>
          <cell r="G26">
            <v>2</v>
          </cell>
          <cell r="H26">
            <v>12</v>
          </cell>
          <cell r="I26" t="str">
            <v>03</v>
          </cell>
          <cell r="J26">
            <v>1</v>
          </cell>
          <cell r="K26">
            <v>11</v>
          </cell>
          <cell r="L26" t="str">
            <v>03</v>
          </cell>
          <cell r="M26">
            <v>11</v>
          </cell>
          <cell r="N26" t="str">
            <v>04</v>
          </cell>
          <cell r="O26">
            <v>61200</v>
          </cell>
          <cell r="P26" t="str">
            <v>ARGENTAN</v>
          </cell>
          <cell r="Q26" t="str">
            <v>70201897900048</v>
          </cell>
          <cell r="R26" t="str">
            <v>275E</v>
          </cell>
          <cell r="S26">
            <v>141</v>
          </cell>
          <cell r="T26">
            <v>2</v>
          </cell>
          <cell r="V26">
            <v>1</v>
          </cell>
          <cell r="W26" t="str">
            <v>APM GROUPE</v>
          </cell>
          <cell r="X26">
            <v>141</v>
          </cell>
          <cell r="Y26">
            <v>12</v>
          </cell>
          <cell r="Z26">
            <v>204450</v>
          </cell>
          <cell r="AA26">
            <v>100</v>
          </cell>
          <cell r="AB26">
            <v>1450</v>
          </cell>
          <cell r="AC26">
            <v>403</v>
          </cell>
          <cell r="AD26">
            <v>1450</v>
          </cell>
          <cell r="AE26">
            <v>17037.5</v>
          </cell>
          <cell r="AF26">
            <v>1</v>
          </cell>
          <cell r="AG26">
            <v>12</v>
          </cell>
          <cell r="AH26">
            <v>11</v>
          </cell>
          <cell r="AJ26">
            <v>11.75</v>
          </cell>
          <cell r="AK26">
            <v>11</v>
          </cell>
        </row>
      </sheetData>
      <sheetData sheetId="3">
        <row r="1">
          <cell r="A1" t="str">
            <v>var</v>
          </cell>
          <cell r="B1" t="str">
            <v>COUNT</v>
          </cell>
          <cell r="C1" t="str">
            <v>PERCENT</v>
          </cell>
          <cell r="D1" t="str">
            <v>name</v>
          </cell>
        </row>
        <row r="2">
          <cell r="A2">
            <v>1</v>
          </cell>
          <cell r="B2">
            <v>5</v>
          </cell>
          <cell r="C2">
            <v>0.0025680534155110425</v>
          </cell>
          <cell r="D2" t="str">
            <v>naf29</v>
          </cell>
        </row>
        <row r="3">
          <cell r="A3">
            <v>2</v>
          </cell>
          <cell r="B3">
            <v>3</v>
          </cell>
          <cell r="C3">
            <v>0.0015408320493066256</v>
          </cell>
          <cell r="D3" t="str">
            <v>naf29</v>
          </cell>
        </row>
        <row r="4">
          <cell r="A4">
            <v>3</v>
          </cell>
          <cell r="B4">
            <v>100</v>
          </cell>
          <cell r="C4">
            <v>0.05136106831022085</v>
          </cell>
          <cell r="D4" t="str">
            <v>naf29</v>
          </cell>
        </row>
        <row r="5">
          <cell r="A5">
            <v>4</v>
          </cell>
          <cell r="B5">
            <v>112</v>
          </cell>
          <cell r="C5">
            <v>0.05752439650744735</v>
          </cell>
          <cell r="D5" t="str">
            <v>naf29</v>
          </cell>
        </row>
        <row r="6">
          <cell r="A6">
            <v>5</v>
          </cell>
          <cell r="B6">
            <v>34</v>
          </cell>
          <cell r="C6">
            <v>0.01746276322547509</v>
          </cell>
          <cell r="D6" t="str">
            <v>naf29</v>
          </cell>
        </row>
        <row r="7">
          <cell r="A7">
            <v>6</v>
          </cell>
          <cell r="B7">
            <v>197</v>
          </cell>
          <cell r="C7">
            <v>0.10118130457113508</v>
          </cell>
          <cell r="D7" t="str">
            <v>naf29</v>
          </cell>
        </row>
        <row r="8">
          <cell r="A8">
            <v>8</v>
          </cell>
          <cell r="B8">
            <v>54</v>
          </cell>
          <cell r="C8">
            <v>0.02773497688751926</v>
          </cell>
          <cell r="D8" t="str">
            <v>naf29</v>
          </cell>
        </row>
        <row r="9">
          <cell r="A9">
            <v>9</v>
          </cell>
          <cell r="B9">
            <v>85</v>
          </cell>
          <cell r="C9">
            <v>0.04365690806368772</v>
          </cell>
          <cell r="D9" t="str">
            <v>naf29</v>
          </cell>
        </row>
        <row r="10">
          <cell r="A10">
            <v>11</v>
          </cell>
          <cell r="B10">
            <v>138</v>
          </cell>
          <cell r="C10">
            <v>0.07087827426810478</v>
          </cell>
          <cell r="D10" t="str">
            <v>naf29</v>
          </cell>
        </row>
        <row r="11">
          <cell r="A11">
            <v>12</v>
          </cell>
          <cell r="B11">
            <v>13</v>
          </cell>
          <cell r="C11">
            <v>0.00667693888032871</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0.007190549563430919</v>
          </cell>
          <cell r="D14" t="str">
            <v>naf29</v>
          </cell>
        </row>
        <row r="15">
          <cell r="A15">
            <v>16</v>
          </cell>
          <cell r="B15">
            <v>27</v>
          </cell>
          <cell r="C15">
            <v>0.01386748844375963</v>
          </cell>
          <cell r="D15" t="str">
            <v>naf29</v>
          </cell>
        </row>
        <row r="16">
          <cell r="A16">
            <v>17</v>
          </cell>
          <cell r="B16">
            <v>83</v>
          </cell>
          <cell r="C16">
            <v>0.04262968669748331</v>
          </cell>
          <cell r="D16" t="str">
            <v>naf29</v>
          </cell>
        </row>
        <row r="17">
          <cell r="A17">
            <v>18</v>
          </cell>
          <cell r="B17">
            <v>40</v>
          </cell>
          <cell r="C17">
            <v>0.02054442732408834</v>
          </cell>
          <cell r="D17" t="str">
            <v>naf29</v>
          </cell>
        </row>
        <row r="18">
          <cell r="A18">
            <v>20</v>
          </cell>
          <cell r="B18">
            <v>97</v>
          </cell>
          <cell r="C18">
            <v>0.049820236260914225</v>
          </cell>
          <cell r="D18" t="str">
            <v>naf29</v>
          </cell>
        </row>
        <row r="19">
          <cell r="A19">
            <v>21</v>
          </cell>
          <cell r="B19">
            <v>10</v>
          </cell>
          <cell r="C19">
            <v>0.005136106831022085</v>
          </cell>
          <cell r="D19" t="str">
            <v>naf29</v>
          </cell>
        </row>
        <row r="20">
          <cell r="A20">
            <v>22</v>
          </cell>
          <cell r="B20">
            <v>114</v>
          </cell>
          <cell r="C20">
            <v>0.05855161787365177</v>
          </cell>
          <cell r="D20" t="str">
            <v>naf29</v>
          </cell>
        </row>
        <row r="21">
          <cell r="A21">
            <v>23</v>
          </cell>
          <cell r="B21">
            <v>4</v>
          </cell>
          <cell r="C21">
            <v>0.002054442732408834</v>
          </cell>
          <cell r="D21" t="str">
            <v>naf29</v>
          </cell>
        </row>
        <row r="22">
          <cell r="A22">
            <v>24</v>
          </cell>
          <cell r="B22">
            <v>110</v>
          </cell>
          <cell r="C22">
            <v>0.05649717514124294</v>
          </cell>
          <cell r="D22" t="str">
            <v>naf29</v>
          </cell>
        </row>
        <row r="23">
          <cell r="A23">
            <v>25</v>
          </cell>
          <cell r="B23">
            <v>1</v>
          </cell>
          <cell r="C23">
            <v>0.0005136106831022085</v>
          </cell>
          <cell r="D23" t="str">
            <v>naf29</v>
          </cell>
        </row>
        <row r="24">
          <cell r="A24">
            <v>26</v>
          </cell>
          <cell r="B24">
            <v>8</v>
          </cell>
          <cell r="C24">
            <v>0.004108885464817668</v>
          </cell>
          <cell r="D24" t="str">
            <v>naf29</v>
          </cell>
        </row>
        <row r="25">
          <cell r="A25">
            <v>27</v>
          </cell>
          <cell r="B25">
            <v>38</v>
          </cell>
          <cell r="C25">
            <v>0.019517205957883924</v>
          </cell>
          <cell r="D25" t="str">
            <v>naf29</v>
          </cell>
        </row>
        <row r="26">
          <cell r="A26">
            <v>28</v>
          </cell>
          <cell r="B26">
            <v>18</v>
          </cell>
          <cell r="C26">
            <v>0.009244992295839754</v>
          </cell>
          <cell r="D26" t="str">
            <v>naf29</v>
          </cell>
        </row>
        <row r="27">
          <cell r="A27">
            <v>29</v>
          </cell>
          <cell r="B27">
            <v>42</v>
          </cell>
          <cell r="C27">
            <v>0.02157164869029276</v>
          </cell>
          <cell r="D27" t="str">
            <v>naf29</v>
          </cell>
        </row>
      </sheetData>
      <sheetData sheetId="17">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E1"/>
    </sheetView>
  </sheetViews>
  <sheetFormatPr defaultColWidth="11.421875" defaultRowHeight="12.75"/>
  <cols>
    <col min="1" max="1" width="4.28125" style="2" customWidth="1"/>
    <col min="2" max="2" width="10.8515625" style="3" customWidth="1"/>
    <col min="3" max="3" width="11.57421875" style="2" customWidth="1"/>
    <col min="4" max="5" width="29.8515625" style="2" customWidth="1"/>
    <col min="6" max="6" width="15.140625" style="2" customWidth="1"/>
    <col min="7" max="16384" width="11.421875" style="7" customWidth="1"/>
  </cols>
  <sheetData>
    <row r="1" spans="1:6" ht="11.25">
      <c r="A1" s="399" t="s">
        <v>78</v>
      </c>
      <c r="B1" s="399"/>
      <c r="C1" s="399"/>
      <c r="D1" s="399"/>
      <c r="E1" s="399"/>
      <c r="F1" s="6"/>
    </row>
    <row r="3" spans="3:6" ht="12.75" customHeight="1">
      <c r="C3" s="400" t="s">
        <v>33</v>
      </c>
      <c r="D3" s="402" t="s">
        <v>10</v>
      </c>
      <c r="E3" s="403"/>
      <c r="F3" s="7"/>
    </row>
    <row r="4" spans="3:6" ht="11.25">
      <c r="C4" s="401"/>
      <c r="D4" s="4" t="s">
        <v>9</v>
      </c>
      <c r="E4" s="5" t="s">
        <v>71</v>
      </c>
      <c r="F4" s="7"/>
    </row>
    <row r="5" spans="1:6" ht="23.25" customHeight="1">
      <c r="A5" s="409" t="s">
        <v>27</v>
      </c>
      <c r="B5" s="404" t="s">
        <v>189</v>
      </c>
      <c r="C5" s="5" t="s">
        <v>0</v>
      </c>
      <c r="D5" s="412" t="s">
        <v>28</v>
      </c>
      <c r="E5" s="5" t="s">
        <v>28</v>
      </c>
      <c r="F5" s="7"/>
    </row>
    <row r="6" spans="1:6" ht="23.25" customHeight="1">
      <c r="A6" s="410"/>
      <c r="B6" s="405"/>
      <c r="C6" s="5" t="s">
        <v>11</v>
      </c>
      <c r="D6" s="408"/>
      <c r="E6" s="5" t="s">
        <v>29</v>
      </c>
      <c r="F6" s="7"/>
    </row>
    <row r="7" spans="1:6" ht="33.75">
      <c r="A7" s="410"/>
      <c r="B7" s="406"/>
      <c r="C7" s="5" t="s">
        <v>72</v>
      </c>
      <c r="D7" s="5" t="s">
        <v>31</v>
      </c>
      <c r="E7" s="5" t="s">
        <v>32</v>
      </c>
      <c r="F7" s="7"/>
    </row>
    <row r="8" spans="1:6" ht="23.25" customHeight="1">
      <c r="A8" s="410"/>
      <c r="B8" s="407" t="s">
        <v>190</v>
      </c>
      <c r="C8" s="5" t="s">
        <v>0</v>
      </c>
      <c r="D8" s="412" t="s">
        <v>28</v>
      </c>
      <c r="E8" s="5" t="s">
        <v>28</v>
      </c>
      <c r="F8" s="7"/>
    </row>
    <row r="9" spans="1:6" ht="23.25" customHeight="1">
      <c r="A9" s="411"/>
      <c r="B9" s="408"/>
      <c r="C9" s="5" t="s">
        <v>12</v>
      </c>
      <c r="D9" s="408"/>
      <c r="E9" s="5" t="s">
        <v>29</v>
      </c>
      <c r="F9" s="7"/>
    </row>
    <row r="10" spans="1:6" ht="74.25" customHeight="1">
      <c r="A10" s="398" t="s">
        <v>209</v>
      </c>
      <c r="B10" s="398"/>
      <c r="C10" s="398"/>
      <c r="D10" s="398"/>
      <c r="E10" s="398"/>
      <c r="F10" s="7"/>
    </row>
    <row r="11" spans="2:7" ht="11.25">
      <c r="B11" s="9"/>
      <c r="C11" s="9"/>
      <c r="D11" s="9"/>
      <c r="E11" s="9"/>
      <c r="F11" s="9"/>
      <c r="G11" s="10"/>
    </row>
    <row r="12" spans="1:6" ht="11.25">
      <c r="A12" s="9"/>
      <c r="B12" s="9"/>
      <c r="C12" s="9"/>
      <c r="D12" s="9"/>
      <c r="E12" s="9"/>
      <c r="F12" s="9"/>
    </row>
  </sheetData>
  <sheetProtection/>
  <mergeCells count="9">
    <mergeCell ref="A10:E10"/>
    <mergeCell ref="A1:E1"/>
    <mergeCell ref="C3:C4"/>
    <mergeCell ref="D3:E3"/>
    <mergeCell ref="B5:B7"/>
    <mergeCell ref="B8:B9"/>
    <mergeCell ref="A5:A9"/>
    <mergeCell ref="D8:D9"/>
    <mergeCell ref="D5:D6"/>
  </mergeCells>
  <printOptions/>
  <pageMargins left="0.5905511811023623" right="0.5905511811023623"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71"/>
  <sheetViews>
    <sheetView tabSelected="1" zoomScalePageLayoutView="0" workbookViewId="0" topLeftCell="A1">
      <selection activeCell="A1" sqref="A1:J1"/>
    </sheetView>
  </sheetViews>
  <sheetFormatPr defaultColWidth="11.421875" defaultRowHeight="12.75"/>
  <cols>
    <col min="2" max="4" width="17.8515625" style="0" customWidth="1"/>
  </cols>
  <sheetData>
    <row r="1" spans="1:10" ht="12.75">
      <c r="A1" s="451" t="s">
        <v>210</v>
      </c>
      <c r="B1" s="451"/>
      <c r="C1" s="451"/>
      <c r="D1" s="451"/>
      <c r="E1" s="451"/>
      <c r="F1" s="451"/>
      <c r="G1" s="451"/>
      <c r="H1" s="451"/>
      <c r="I1" s="451"/>
      <c r="J1" s="451"/>
    </row>
    <row r="2" spans="1:7" ht="12.75">
      <c r="A2" s="452" t="s">
        <v>250</v>
      </c>
      <c r="B2" s="453"/>
      <c r="C2" s="453"/>
      <c r="D2" s="453"/>
      <c r="E2" s="453"/>
      <c r="F2" s="453"/>
      <c r="G2" s="453"/>
    </row>
    <row r="3" spans="1:7" ht="12.75">
      <c r="A3" s="453"/>
      <c r="B3" s="453"/>
      <c r="C3" s="453"/>
      <c r="D3" s="453"/>
      <c r="E3" s="453"/>
      <c r="F3" s="453"/>
      <c r="G3" s="453"/>
    </row>
    <row r="5" spans="1:4" ht="12.75">
      <c r="A5" s="448" t="s">
        <v>174</v>
      </c>
      <c r="B5" s="454" t="s">
        <v>113</v>
      </c>
      <c r="C5" s="454"/>
      <c r="D5" s="454"/>
    </row>
    <row r="6" spans="1:4" ht="12.75">
      <c r="A6" s="449"/>
      <c r="B6" s="454" t="s">
        <v>212</v>
      </c>
      <c r="C6" s="454"/>
      <c r="D6" s="454" t="s">
        <v>249</v>
      </c>
    </row>
    <row r="7" spans="1:4" ht="73.5">
      <c r="A7" s="450"/>
      <c r="B7" s="113" t="s">
        <v>208</v>
      </c>
      <c r="C7" s="113" t="s">
        <v>175</v>
      </c>
      <c r="D7" s="454"/>
    </row>
    <row r="8" spans="1:4" ht="12.75">
      <c r="A8" s="114" t="s">
        <v>114</v>
      </c>
      <c r="B8" s="263">
        <v>27757</v>
      </c>
      <c r="C8" s="265"/>
      <c r="D8" s="236"/>
    </row>
    <row r="9" spans="1:4" ht="12.75">
      <c r="A9" s="114" t="s">
        <v>115</v>
      </c>
      <c r="B9" s="263">
        <v>36134</v>
      </c>
      <c r="C9" s="265"/>
      <c r="D9" s="177"/>
    </row>
    <row r="10" spans="1:4" ht="12.75">
      <c r="A10" s="114" t="s">
        <v>116</v>
      </c>
      <c r="B10" s="263">
        <v>46167</v>
      </c>
      <c r="C10" s="265"/>
      <c r="D10" s="177"/>
    </row>
    <row r="11" spans="1:4" ht="12.75">
      <c r="A11" s="114" t="s">
        <v>117</v>
      </c>
      <c r="B11" s="263">
        <v>52676</v>
      </c>
      <c r="C11" s="265"/>
      <c r="D11" s="177"/>
    </row>
    <row r="12" spans="1:4" ht="12.75">
      <c r="A12" s="114" t="s">
        <v>118</v>
      </c>
      <c r="B12" s="263">
        <v>50803</v>
      </c>
      <c r="C12" s="265"/>
      <c r="D12" s="177"/>
    </row>
    <row r="13" spans="1:4" ht="12.75">
      <c r="A13" s="114" t="s">
        <v>119</v>
      </c>
      <c r="B13" s="263">
        <v>46404</v>
      </c>
      <c r="C13" s="265"/>
      <c r="D13" s="177"/>
    </row>
    <row r="14" spans="1:4" ht="12.75">
      <c r="A14" s="114" t="s">
        <v>120</v>
      </c>
      <c r="B14" s="263">
        <v>52845</v>
      </c>
      <c r="C14" s="265"/>
      <c r="D14" s="177"/>
    </row>
    <row r="15" spans="1:4" ht="12.75">
      <c r="A15" s="114" t="s">
        <v>121</v>
      </c>
      <c r="B15" s="263">
        <v>61831</v>
      </c>
      <c r="C15" s="265"/>
      <c r="D15" s="177"/>
    </row>
    <row r="16" spans="1:4" ht="12.75">
      <c r="A16" s="114" t="s">
        <v>122</v>
      </c>
      <c r="B16" s="263">
        <v>70350</v>
      </c>
      <c r="C16" s="265"/>
      <c r="D16" s="177"/>
    </row>
    <row r="17" spans="1:4" ht="12.75">
      <c r="A17" s="114" t="s">
        <v>123</v>
      </c>
      <c r="B17" s="263">
        <v>65897</v>
      </c>
      <c r="C17" s="265"/>
      <c r="D17" s="177"/>
    </row>
    <row r="18" spans="1:4" ht="12.75">
      <c r="A18" s="114" t="s">
        <v>124</v>
      </c>
      <c r="B18" s="263">
        <v>58202</v>
      </c>
      <c r="C18" s="265"/>
      <c r="D18" s="177"/>
    </row>
    <row r="19" spans="1:4" ht="12.75">
      <c r="A19" s="114" t="s">
        <v>125</v>
      </c>
      <c r="B19" s="263">
        <v>57593</v>
      </c>
      <c r="C19" s="265"/>
      <c r="D19" s="177"/>
    </row>
    <row r="20" spans="1:4" ht="12.75">
      <c r="A20" s="114" t="s">
        <v>126</v>
      </c>
      <c r="B20" s="263">
        <v>62631</v>
      </c>
      <c r="C20" s="265"/>
      <c r="D20" s="177"/>
    </row>
    <row r="21" spans="1:4" ht="12.75">
      <c r="A21" s="114" t="s">
        <v>127</v>
      </c>
      <c r="B21" s="263">
        <v>65323</v>
      </c>
      <c r="C21" s="265"/>
      <c r="D21" s="177"/>
    </row>
    <row r="22" spans="1:4" ht="12.75">
      <c r="A22" s="114" t="s">
        <v>128</v>
      </c>
      <c r="B22" s="263">
        <v>65608</v>
      </c>
      <c r="C22" s="265"/>
      <c r="D22" s="177"/>
    </row>
    <row r="23" spans="1:4" ht="12.75">
      <c r="A23" s="114" t="s">
        <v>129</v>
      </c>
      <c r="B23" s="263">
        <v>65005</v>
      </c>
      <c r="C23" s="265"/>
      <c r="D23" s="177"/>
    </row>
    <row r="24" spans="1:4" ht="12.75">
      <c r="A24" s="114" t="s">
        <v>130</v>
      </c>
      <c r="B24" s="263">
        <v>61628</v>
      </c>
      <c r="C24" s="265"/>
      <c r="D24" s="177"/>
    </row>
    <row r="25" spans="1:4" ht="12.75">
      <c r="A25" s="114" t="s">
        <v>131</v>
      </c>
      <c r="B25" s="263">
        <v>57050</v>
      </c>
      <c r="C25" s="265"/>
      <c r="D25" s="177"/>
    </row>
    <row r="26" spans="1:4" ht="12.75">
      <c r="A26" s="114" t="s">
        <v>132</v>
      </c>
      <c r="B26" s="263">
        <v>54580</v>
      </c>
      <c r="C26" s="265"/>
      <c r="D26" s="177"/>
    </row>
    <row r="27" spans="1:4" ht="12.75">
      <c r="A27" s="114" t="s">
        <v>133</v>
      </c>
      <c r="B27" s="263">
        <v>57343</v>
      </c>
      <c r="C27" s="265"/>
      <c r="D27" s="177"/>
    </row>
    <row r="28" spans="1:4" ht="12.75">
      <c r="A28" s="114" t="s">
        <v>134</v>
      </c>
      <c r="B28" s="263">
        <v>53312</v>
      </c>
      <c r="C28" s="265"/>
      <c r="D28" s="177"/>
    </row>
    <row r="29" spans="1:4" ht="12.75">
      <c r="A29" s="114" t="s">
        <v>135</v>
      </c>
      <c r="B29" s="263">
        <v>52023</v>
      </c>
      <c r="C29" s="265">
        <v>1467</v>
      </c>
      <c r="D29" s="283">
        <f>C29/B29</f>
        <v>0.028199065797820194</v>
      </c>
    </row>
    <row r="30" spans="1:4" ht="12.75">
      <c r="A30" s="114" t="s">
        <v>136</v>
      </c>
      <c r="B30" s="263">
        <v>49184</v>
      </c>
      <c r="C30" s="265">
        <v>11891</v>
      </c>
      <c r="D30" s="283">
        <f aca="true" t="shared" si="0" ref="D30:D71">C30/B30</f>
        <v>0.2417656148340924</v>
      </c>
    </row>
    <row r="31" spans="1:4" ht="12.75">
      <c r="A31" s="114" t="s">
        <v>137</v>
      </c>
      <c r="B31" s="263">
        <v>48445</v>
      </c>
      <c r="C31" s="265">
        <v>13210</v>
      </c>
      <c r="D31" s="283">
        <f t="shared" si="0"/>
        <v>0.272680359170193</v>
      </c>
    </row>
    <row r="32" spans="1:4" ht="12.75">
      <c r="A32" s="114" t="s">
        <v>138</v>
      </c>
      <c r="B32" s="263">
        <v>47973</v>
      </c>
      <c r="C32" s="265">
        <v>12931</v>
      </c>
      <c r="D32" s="283">
        <f t="shared" si="0"/>
        <v>0.26954745377608236</v>
      </c>
    </row>
    <row r="33" spans="1:4" ht="12.75">
      <c r="A33" s="114" t="s">
        <v>139</v>
      </c>
      <c r="B33" s="263">
        <v>45444</v>
      </c>
      <c r="C33" s="265">
        <v>12316</v>
      </c>
      <c r="D33" s="283">
        <f t="shared" si="0"/>
        <v>0.27101487545110464</v>
      </c>
    </row>
    <row r="34" spans="1:4" ht="12.75">
      <c r="A34" s="114" t="s">
        <v>140</v>
      </c>
      <c r="B34" s="263">
        <v>46799</v>
      </c>
      <c r="C34" s="265">
        <v>12550</v>
      </c>
      <c r="D34" s="283">
        <f t="shared" si="0"/>
        <v>0.2681681232504968</v>
      </c>
    </row>
    <row r="35" spans="1:4" ht="12.75">
      <c r="A35" s="114" t="s">
        <v>141</v>
      </c>
      <c r="B35" s="263">
        <v>45750</v>
      </c>
      <c r="C35" s="265">
        <v>13576</v>
      </c>
      <c r="D35" s="283">
        <f t="shared" si="0"/>
        <v>0.2967431693989071</v>
      </c>
    </row>
    <row r="36" spans="1:4" ht="12.75">
      <c r="A36" s="114" t="s">
        <v>142</v>
      </c>
      <c r="B36" s="263">
        <v>43756</v>
      </c>
      <c r="C36" s="265">
        <v>12960</v>
      </c>
      <c r="D36" s="283">
        <f t="shared" si="0"/>
        <v>0.2961879513666697</v>
      </c>
    </row>
    <row r="37" spans="1:4" ht="12.75">
      <c r="A37" s="114" t="s">
        <v>143</v>
      </c>
      <c r="B37" s="263">
        <v>42123</v>
      </c>
      <c r="C37" s="265">
        <v>11879</v>
      </c>
      <c r="D37" s="283">
        <f t="shared" si="0"/>
        <v>0.2820074543598509</v>
      </c>
    </row>
    <row r="38" spans="1:4" ht="12.75">
      <c r="A38" s="114" t="s">
        <v>144</v>
      </c>
      <c r="B38" s="263">
        <v>41344</v>
      </c>
      <c r="C38" s="265">
        <v>11938</v>
      </c>
      <c r="D38" s="283">
        <f t="shared" si="0"/>
        <v>0.2887480650154799</v>
      </c>
    </row>
    <row r="39" spans="1:4" ht="12.75">
      <c r="A39" s="114" t="s">
        <v>145</v>
      </c>
      <c r="B39" s="263">
        <v>38708</v>
      </c>
      <c r="C39" s="265">
        <v>11637</v>
      </c>
      <c r="D39" s="283">
        <f t="shared" si="0"/>
        <v>0.3006355275395267</v>
      </c>
    </row>
    <row r="40" spans="1:4" ht="12.75">
      <c r="A40" s="114" t="s">
        <v>146</v>
      </c>
      <c r="B40" s="263">
        <v>39565</v>
      </c>
      <c r="C40" s="265">
        <v>11846</v>
      </c>
      <c r="D40" s="283">
        <f t="shared" si="0"/>
        <v>0.2994060406925313</v>
      </c>
    </row>
    <row r="41" spans="1:4" ht="12.75">
      <c r="A41" s="114" t="s">
        <v>147</v>
      </c>
      <c r="B41" s="263">
        <v>40162</v>
      </c>
      <c r="C41" s="265">
        <v>12895</v>
      </c>
      <c r="D41" s="283">
        <f t="shared" si="0"/>
        <v>0.3210746476769085</v>
      </c>
    </row>
    <row r="42" spans="1:4" ht="12.75">
      <c r="A42" s="114" t="s">
        <v>148</v>
      </c>
      <c r="B42" s="263">
        <v>43683</v>
      </c>
      <c r="C42" s="265">
        <v>14835</v>
      </c>
      <c r="D42" s="283">
        <f t="shared" si="0"/>
        <v>0.3396057963051988</v>
      </c>
    </row>
    <row r="43" spans="1:4" ht="12.75">
      <c r="A43" s="114" t="s">
        <v>149</v>
      </c>
      <c r="B43" s="263">
        <v>57542</v>
      </c>
      <c r="C43" s="265">
        <v>23902</v>
      </c>
      <c r="D43" s="283">
        <f t="shared" si="0"/>
        <v>0.4153835459316673</v>
      </c>
    </row>
    <row r="44" spans="1:4" ht="12.75">
      <c r="A44" s="114" t="s">
        <v>150</v>
      </c>
      <c r="B44" s="263">
        <v>70980</v>
      </c>
      <c r="C44" s="265">
        <v>30936</v>
      </c>
      <c r="D44" s="283">
        <f t="shared" si="0"/>
        <v>0.43584108199492816</v>
      </c>
    </row>
    <row r="45" spans="1:4" ht="12.75">
      <c r="A45" s="114" t="s">
        <v>151</v>
      </c>
      <c r="B45" s="263">
        <v>79429</v>
      </c>
      <c r="C45" s="265">
        <v>37084</v>
      </c>
      <c r="D45" s="283">
        <f t="shared" si="0"/>
        <v>0.46688237293683665</v>
      </c>
    </row>
    <row r="46" spans="1:4" ht="12.75">
      <c r="A46" s="114" t="s">
        <v>152</v>
      </c>
      <c r="B46" s="263">
        <v>76262</v>
      </c>
      <c r="C46" s="265">
        <v>36938</v>
      </c>
      <c r="D46" s="283">
        <f t="shared" si="0"/>
        <v>0.48435656027903806</v>
      </c>
    </row>
    <row r="47" spans="1:4" ht="12.75">
      <c r="A47" s="114" t="s">
        <v>153</v>
      </c>
      <c r="B47" s="263">
        <v>66962</v>
      </c>
      <c r="C47" s="265">
        <v>33012</v>
      </c>
      <c r="D47" s="283">
        <f t="shared" si="0"/>
        <v>0.492996027597742</v>
      </c>
    </row>
    <row r="48" spans="1:8" ht="12.75">
      <c r="A48" s="114" t="s">
        <v>154</v>
      </c>
      <c r="B48" s="263">
        <v>61165</v>
      </c>
      <c r="C48" s="265">
        <v>29798</v>
      </c>
      <c r="D48" s="283">
        <f t="shared" si="0"/>
        <v>0.48717403743971227</v>
      </c>
      <c r="E48" s="70"/>
      <c r="H48" s="70"/>
    </row>
    <row r="49" spans="1:8" ht="12.75">
      <c r="A49" s="114" t="s">
        <v>155</v>
      </c>
      <c r="B49" s="263">
        <v>54860</v>
      </c>
      <c r="C49" s="265">
        <v>27780</v>
      </c>
      <c r="D49" s="283">
        <f t="shared" si="0"/>
        <v>0.5063798760481225</v>
      </c>
      <c r="E49" s="70"/>
      <c r="H49" s="70"/>
    </row>
    <row r="50" spans="1:8" ht="12.75">
      <c r="A50" s="114" t="s">
        <v>156</v>
      </c>
      <c r="B50" s="263">
        <v>50005</v>
      </c>
      <c r="C50" s="265">
        <v>24834</v>
      </c>
      <c r="D50" s="283">
        <f t="shared" si="0"/>
        <v>0.4966303369663034</v>
      </c>
      <c r="E50" s="70"/>
      <c r="H50" s="70"/>
    </row>
    <row r="51" spans="1:8" ht="12.75">
      <c r="A51" s="114" t="s">
        <v>157</v>
      </c>
      <c r="B51" s="263">
        <v>47473</v>
      </c>
      <c r="C51" s="265">
        <v>23730</v>
      </c>
      <c r="D51" s="283">
        <f t="shared" si="0"/>
        <v>0.49986308006656416</v>
      </c>
      <c r="E51" s="70"/>
      <c r="H51" s="70"/>
    </row>
    <row r="52" spans="1:8" ht="12.75">
      <c r="A52" s="114" t="s">
        <v>158</v>
      </c>
      <c r="B52" s="263">
        <v>43007</v>
      </c>
      <c r="C52" s="265">
        <v>22480</v>
      </c>
      <c r="D52" s="283">
        <f t="shared" si="0"/>
        <v>0.5227056060641291</v>
      </c>
      <c r="E52" s="70"/>
      <c r="H52" s="70"/>
    </row>
    <row r="53" spans="1:8" ht="12.75">
      <c r="A53" s="114" t="s">
        <v>159</v>
      </c>
      <c r="B53" s="263">
        <v>42154</v>
      </c>
      <c r="C53" s="265">
        <v>22516</v>
      </c>
      <c r="D53" s="283">
        <f t="shared" si="0"/>
        <v>0.5341367367272383</v>
      </c>
      <c r="E53" s="70"/>
      <c r="H53" s="70"/>
    </row>
    <row r="54" spans="1:8" ht="12.75">
      <c r="A54" s="114" t="s">
        <v>160</v>
      </c>
      <c r="B54" s="263">
        <v>42251</v>
      </c>
      <c r="C54" s="265">
        <v>22221</v>
      </c>
      <c r="D54" s="283">
        <f t="shared" si="0"/>
        <v>0.5259283803933634</v>
      </c>
      <c r="E54" s="70"/>
      <c r="H54" s="70"/>
    </row>
    <row r="55" spans="1:8" ht="12.75">
      <c r="A55" s="114" t="s">
        <v>161</v>
      </c>
      <c r="B55" s="263">
        <v>43606</v>
      </c>
      <c r="C55" s="265">
        <v>24009</v>
      </c>
      <c r="D55" s="283">
        <f t="shared" si="0"/>
        <v>0.5505893684355364</v>
      </c>
      <c r="E55" s="70"/>
      <c r="H55" s="70"/>
    </row>
    <row r="56" spans="1:9" ht="12.75">
      <c r="A56" s="114" t="s">
        <v>162</v>
      </c>
      <c r="B56" s="263">
        <v>44058</v>
      </c>
      <c r="C56" s="265">
        <v>25349</v>
      </c>
      <c r="D56" s="283">
        <f t="shared" si="0"/>
        <v>0.5753552135820963</v>
      </c>
      <c r="E56" s="70"/>
      <c r="H56" s="70"/>
      <c r="I56" s="70"/>
    </row>
    <row r="57" spans="1:8" ht="12.75">
      <c r="A57" s="114" t="s">
        <v>163</v>
      </c>
      <c r="B57" s="263">
        <v>43409</v>
      </c>
      <c r="C57" s="265">
        <v>24936</v>
      </c>
      <c r="D57" s="283">
        <f t="shared" si="0"/>
        <v>0.5744430878389274</v>
      </c>
      <c r="E57" s="70"/>
      <c r="H57" s="70"/>
    </row>
    <row r="58" spans="1:8" ht="12.75">
      <c r="A58" s="114" t="s">
        <v>164</v>
      </c>
      <c r="B58" s="263">
        <v>45195</v>
      </c>
      <c r="C58" s="265">
        <v>27529</v>
      </c>
      <c r="D58" s="283">
        <f t="shared" si="0"/>
        <v>0.6091160526606926</v>
      </c>
      <c r="E58" s="70"/>
      <c r="H58" s="70"/>
    </row>
    <row r="59" spans="1:8" ht="12.75">
      <c r="A59" s="114" t="s">
        <v>165</v>
      </c>
      <c r="B59" s="263">
        <v>46542</v>
      </c>
      <c r="C59" s="265">
        <v>28807</v>
      </c>
      <c r="D59" s="283">
        <f t="shared" si="0"/>
        <v>0.6189463280477848</v>
      </c>
      <c r="E59" s="70"/>
      <c r="H59" s="70"/>
    </row>
    <row r="60" spans="1:9" ht="12.75">
      <c r="A60" s="114" t="s">
        <v>166</v>
      </c>
      <c r="B60" s="263">
        <v>48423</v>
      </c>
      <c r="C60" s="265">
        <v>30392</v>
      </c>
      <c r="D60" s="283">
        <f t="shared" si="0"/>
        <v>0.6276356276975817</v>
      </c>
      <c r="E60" s="70"/>
      <c r="G60" s="70"/>
      <c r="H60" s="70"/>
      <c r="I60" s="70"/>
    </row>
    <row r="61" spans="1:8" ht="12.75">
      <c r="A61" s="114" t="s">
        <v>167</v>
      </c>
      <c r="B61" s="263">
        <v>49260</v>
      </c>
      <c r="C61" s="265">
        <v>30912</v>
      </c>
      <c r="D61" s="283">
        <f t="shared" si="0"/>
        <v>0.6275274056029233</v>
      </c>
      <c r="E61" s="70"/>
      <c r="H61" s="70"/>
    </row>
    <row r="62" spans="1:8" ht="12.75">
      <c r="A62" s="264" t="s">
        <v>168</v>
      </c>
      <c r="B62" s="263">
        <v>47911</v>
      </c>
      <c r="C62" s="265">
        <v>29694</v>
      </c>
      <c r="D62" s="283">
        <f t="shared" si="0"/>
        <v>0.6197741645968566</v>
      </c>
      <c r="E62" s="70"/>
      <c r="H62" s="70"/>
    </row>
    <row r="63" spans="1:8" ht="12.75">
      <c r="A63" s="264" t="s">
        <v>169</v>
      </c>
      <c r="B63" s="263">
        <v>45004</v>
      </c>
      <c r="C63" s="265">
        <v>28304</v>
      </c>
      <c r="D63" s="283">
        <f t="shared" si="0"/>
        <v>0.6289218736112345</v>
      </c>
      <c r="E63" s="70"/>
      <c r="H63" s="70"/>
    </row>
    <row r="64" spans="1:9" ht="12.75">
      <c r="A64" s="264" t="s">
        <v>170</v>
      </c>
      <c r="B64" s="263">
        <v>43554</v>
      </c>
      <c r="C64" s="265">
        <v>27245</v>
      </c>
      <c r="D64" s="283">
        <f t="shared" si="0"/>
        <v>0.6255453000872481</v>
      </c>
      <c r="E64" s="70"/>
      <c r="G64" s="70"/>
      <c r="H64" s="70"/>
      <c r="I64" s="70"/>
    </row>
    <row r="65" spans="1:8" ht="12.75">
      <c r="A65" s="264" t="s">
        <v>171</v>
      </c>
      <c r="B65" s="263">
        <v>45210</v>
      </c>
      <c r="C65" s="265">
        <v>29334</v>
      </c>
      <c r="D65" s="283">
        <f t="shared" si="0"/>
        <v>0.6488387524883875</v>
      </c>
      <c r="E65" s="70"/>
      <c r="H65" s="70"/>
    </row>
    <row r="66" spans="1:8" ht="12.75">
      <c r="A66" s="264" t="s">
        <v>172</v>
      </c>
      <c r="B66" s="263">
        <v>42365</v>
      </c>
      <c r="C66" s="265">
        <v>27241</v>
      </c>
      <c r="D66" s="283">
        <f t="shared" si="0"/>
        <v>0.643007199339077</v>
      </c>
      <c r="E66" s="70"/>
      <c r="H66" s="70"/>
    </row>
    <row r="67" spans="1:8" ht="12.75">
      <c r="A67" s="264" t="s">
        <v>173</v>
      </c>
      <c r="B67" s="263">
        <v>44661</v>
      </c>
      <c r="C67" s="265">
        <v>29106</v>
      </c>
      <c r="D67" s="283">
        <f t="shared" si="0"/>
        <v>0.6517095452408141</v>
      </c>
      <c r="E67" s="70"/>
      <c r="H67" s="70"/>
    </row>
    <row r="68" spans="1:9" ht="12.75">
      <c r="A68" s="264" t="s">
        <v>233</v>
      </c>
      <c r="B68" s="263">
        <v>43635</v>
      </c>
      <c r="C68" s="265">
        <v>27768</v>
      </c>
      <c r="D68" s="283">
        <f t="shared" si="0"/>
        <v>0.636369886558955</v>
      </c>
      <c r="E68" s="70"/>
      <c r="G68" s="70"/>
      <c r="H68" s="70"/>
      <c r="I68" s="70"/>
    </row>
    <row r="69" spans="1:8" ht="12.75">
      <c r="A69" s="114" t="s">
        <v>234</v>
      </c>
      <c r="B69" s="263">
        <v>44732</v>
      </c>
      <c r="C69" s="265">
        <v>29033</v>
      </c>
      <c r="D69" s="283">
        <f t="shared" si="0"/>
        <v>0.6490431905570956</v>
      </c>
      <c r="E69" s="70"/>
      <c r="H69" s="70"/>
    </row>
    <row r="70" spans="1:8" ht="12.75">
      <c r="A70" s="114" t="s">
        <v>235</v>
      </c>
      <c r="B70" s="263">
        <v>42300</v>
      </c>
      <c r="C70" s="265">
        <v>27271</v>
      </c>
      <c r="D70" s="283">
        <f t="shared" si="0"/>
        <v>0.6447044917257683</v>
      </c>
      <c r="E70" s="70"/>
      <c r="H70" s="70"/>
    </row>
    <row r="71" spans="1:8" ht="12.75">
      <c r="A71" s="115" t="s">
        <v>236</v>
      </c>
      <c r="B71" s="266">
        <v>38471</v>
      </c>
      <c r="C71" s="282">
        <v>23878</v>
      </c>
      <c r="D71" s="284">
        <f t="shared" si="0"/>
        <v>0.6206753138727873</v>
      </c>
      <c r="E71" s="70"/>
      <c r="H71" s="70"/>
    </row>
  </sheetData>
  <sheetProtection/>
  <mergeCells count="6">
    <mergeCell ref="A5:A7"/>
    <mergeCell ref="A1:J1"/>
    <mergeCell ref="A2:G3"/>
    <mergeCell ref="B6:C6"/>
    <mergeCell ref="B5:D5"/>
    <mergeCell ref="D6:D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60"/>
  <sheetViews>
    <sheetView zoomScalePageLayoutView="0" workbookViewId="0" topLeftCell="A1">
      <selection activeCell="A1" sqref="A1:C1"/>
    </sheetView>
  </sheetViews>
  <sheetFormatPr defaultColWidth="11.421875" defaultRowHeight="12.75"/>
  <cols>
    <col min="2" max="2" width="15.57421875" style="0" customWidth="1"/>
  </cols>
  <sheetData>
    <row r="1" spans="1:4" ht="12.75">
      <c r="A1" s="418" t="s">
        <v>79</v>
      </c>
      <c r="B1" s="418"/>
      <c r="C1" s="418"/>
      <c r="D1" s="89"/>
    </row>
    <row r="2" spans="1:7" ht="12.75" customHeight="1">
      <c r="A2" s="452" t="s">
        <v>232</v>
      </c>
      <c r="B2" s="452"/>
      <c r="C2" s="452"/>
      <c r="D2" s="452"/>
      <c r="E2" s="452"/>
      <c r="F2" s="452"/>
      <c r="G2" s="452"/>
    </row>
    <row r="3" spans="1:7" ht="12.75">
      <c r="A3" s="452"/>
      <c r="B3" s="452"/>
      <c r="C3" s="452"/>
      <c r="D3" s="452"/>
      <c r="E3" s="452"/>
      <c r="F3" s="452"/>
      <c r="G3" s="452"/>
    </row>
    <row r="4" spans="1:7" ht="12.75">
      <c r="A4" s="452"/>
      <c r="B4" s="452"/>
      <c r="C4" s="452"/>
      <c r="D4" s="452"/>
      <c r="E4" s="452"/>
      <c r="F4" s="452"/>
      <c r="G4" s="452"/>
    </row>
    <row r="6" spans="2:5" ht="12.75">
      <c r="B6" s="459" t="s">
        <v>237</v>
      </c>
      <c r="C6" s="460"/>
      <c r="D6" s="460"/>
      <c r="E6" s="461"/>
    </row>
    <row r="7" spans="1:5" ht="12.75" customHeight="1">
      <c r="A7" s="457" t="s">
        <v>174</v>
      </c>
      <c r="B7" s="462" t="s">
        <v>238</v>
      </c>
      <c r="C7" s="455" t="s">
        <v>239</v>
      </c>
      <c r="D7" s="464" t="s">
        <v>240</v>
      </c>
      <c r="E7" s="455" t="s">
        <v>211</v>
      </c>
    </row>
    <row r="8" spans="1:5" ht="12.75">
      <c r="A8" s="458"/>
      <c r="B8" s="463"/>
      <c r="C8" s="456"/>
      <c r="D8" s="465"/>
      <c r="E8" s="456"/>
    </row>
    <row r="9" spans="1:5" ht="12.75">
      <c r="A9" s="118" t="s">
        <v>136</v>
      </c>
      <c r="B9" s="267">
        <v>12264</v>
      </c>
      <c r="C9" s="116">
        <v>0</v>
      </c>
      <c r="D9" s="267">
        <v>0</v>
      </c>
      <c r="E9" s="116">
        <v>12264</v>
      </c>
    </row>
    <row r="10" spans="1:5" ht="12.75">
      <c r="A10" s="114" t="s">
        <v>137</v>
      </c>
      <c r="B10" s="267">
        <v>25355</v>
      </c>
      <c r="C10" s="116">
        <v>0</v>
      </c>
      <c r="D10" s="267">
        <v>0</v>
      </c>
      <c r="E10" s="116">
        <v>25355</v>
      </c>
    </row>
    <row r="11" spans="1:5" ht="12.75">
      <c r="A11" s="114" t="s">
        <v>138</v>
      </c>
      <c r="B11" s="267">
        <v>32516</v>
      </c>
      <c r="C11" s="116">
        <v>0</v>
      </c>
      <c r="D11" s="267">
        <v>0</v>
      </c>
      <c r="E11" s="116">
        <v>32516</v>
      </c>
    </row>
    <row r="12" spans="1:5" ht="12.75">
      <c r="A12" s="114" t="s">
        <v>139</v>
      </c>
      <c r="B12" s="267">
        <v>33365</v>
      </c>
      <c r="C12" s="116">
        <v>123</v>
      </c>
      <c r="D12" s="267">
        <v>0</v>
      </c>
      <c r="E12" s="116">
        <v>33488</v>
      </c>
    </row>
    <row r="13" spans="1:5" ht="12.75">
      <c r="A13" s="114" t="s">
        <v>140</v>
      </c>
      <c r="B13" s="267">
        <v>30231</v>
      </c>
      <c r="C13" s="116">
        <v>467</v>
      </c>
      <c r="D13" s="267">
        <v>0</v>
      </c>
      <c r="E13" s="116">
        <v>30698</v>
      </c>
    </row>
    <row r="14" spans="1:5" ht="12.75">
      <c r="A14" s="114" t="s">
        <v>141</v>
      </c>
      <c r="B14" s="267">
        <v>29193</v>
      </c>
      <c r="C14" s="116">
        <v>1304</v>
      </c>
      <c r="D14" s="267">
        <v>0</v>
      </c>
      <c r="E14" s="116">
        <v>30497</v>
      </c>
    </row>
    <row r="15" spans="1:5" ht="12.75">
      <c r="A15" s="114" t="s">
        <v>142</v>
      </c>
      <c r="B15" s="267">
        <v>30080</v>
      </c>
      <c r="C15" s="116">
        <v>1822</v>
      </c>
      <c r="D15" s="267">
        <v>0</v>
      </c>
      <c r="E15" s="116">
        <v>31902</v>
      </c>
    </row>
    <row r="16" spans="1:5" ht="12.75">
      <c r="A16" s="114" t="s">
        <v>143</v>
      </c>
      <c r="B16" s="267">
        <v>30594</v>
      </c>
      <c r="C16" s="116">
        <v>1924</v>
      </c>
      <c r="D16" s="267">
        <v>0</v>
      </c>
      <c r="E16" s="116">
        <v>32518</v>
      </c>
    </row>
    <row r="17" spans="1:5" ht="12.75">
      <c r="A17" s="114" t="s">
        <v>144</v>
      </c>
      <c r="B17" s="267">
        <v>27881</v>
      </c>
      <c r="C17" s="116">
        <v>1884</v>
      </c>
      <c r="D17" s="267">
        <v>0</v>
      </c>
      <c r="E17" s="116">
        <v>29765</v>
      </c>
    </row>
    <row r="18" spans="1:5" ht="12.75">
      <c r="A18" s="114" t="s">
        <v>145</v>
      </c>
      <c r="B18" s="267">
        <v>27246</v>
      </c>
      <c r="C18" s="116">
        <v>1476</v>
      </c>
      <c r="D18" s="267">
        <v>0</v>
      </c>
      <c r="E18" s="116">
        <v>28722</v>
      </c>
    </row>
    <row r="19" spans="1:5" ht="12.75">
      <c r="A19" s="114" t="s">
        <v>146</v>
      </c>
      <c r="B19" s="267">
        <v>27539</v>
      </c>
      <c r="C19" s="116">
        <v>1451</v>
      </c>
      <c r="D19" s="267">
        <v>0</v>
      </c>
      <c r="E19" s="116">
        <v>28990</v>
      </c>
    </row>
    <row r="20" spans="1:5" ht="12.75">
      <c r="A20" s="114" t="s">
        <v>147</v>
      </c>
      <c r="B20" s="267">
        <v>30006</v>
      </c>
      <c r="C20" s="116">
        <v>1453</v>
      </c>
      <c r="D20" s="267">
        <v>0</v>
      </c>
      <c r="E20" s="116">
        <v>31459</v>
      </c>
    </row>
    <row r="21" spans="1:5" ht="12.75">
      <c r="A21" s="114" t="s">
        <v>148</v>
      </c>
      <c r="B21" s="267">
        <v>30908</v>
      </c>
      <c r="C21" s="116">
        <v>1531</v>
      </c>
      <c r="D21" s="267">
        <v>0</v>
      </c>
      <c r="E21" s="116">
        <v>32439</v>
      </c>
    </row>
    <row r="22" spans="1:5" ht="12.75">
      <c r="A22" s="114" t="s">
        <v>149</v>
      </c>
      <c r="B22" s="267">
        <v>41010</v>
      </c>
      <c r="C22" s="116">
        <v>1633</v>
      </c>
      <c r="D22" s="267">
        <v>0</v>
      </c>
      <c r="E22" s="116">
        <v>42643</v>
      </c>
    </row>
    <row r="23" spans="1:5" ht="12.75">
      <c r="A23" s="114" t="s">
        <v>150</v>
      </c>
      <c r="B23" s="267">
        <v>57021</v>
      </c>
      <c r="C23" s="116">
        <v>3019</v>
      </c>
      <c r="D23" s="267">
        <v>0</v>
      </c>
      <c r="E23" s="116">
        <v>60040</v>
      </c>
    </row>
    <row r="24" spans="1:5" ht="12.75">
      <c r="A24" s="114" t="s">
        <v>151</v>
      </c>
      <c r="B24" s="267">
        <v>74644</v>
      </c>
      <c r="C24" s="116">
        <v>5843</v>
      </c>
      <c r="D24" s="267">
        <v>0</v>
      </c>
      <c r="E24" s="116">
        <v>80487</v>
      </c>
    </row>
    <row r="25" spans="1:5" ht="12.75">
      <c r="A25" s="114" t="s">
        <v>152</v>
      </c>
      <c r="B25" s="267">
        <v>78456</v>
      </c>
      <c r="C25" s="116">
        <v>11487</v>
      </c>
      <c r="D25" s="267">
        <v>0</v>
      </c>
      <c r="E25" s="116">
        <v>89943</v>
      </c>
    </row>
    <row r="26" spans="1:5" ht="12.75">
      <c r="A26" s="114" t="s">
        <v>153</v>
      </c>
      <c r="B26" s="267">
        <v>77213</v>
      </c>
      <c r="C26" s="116">
        <v>15399</v>
      </c>
      <c r="D26" s="267">
        <v>0</v>
      </c>
      <c r="E26" s="116">
        <v>92612</v>
      </c>
    </row>
    <row r="27" spans="1:5" ht="12.75">
      <c r="A27" s="114" t="s">
        <v>154</v>
      </c>
      <c r="B27" s="267">
        <v>98951</v>
      </c>
      <c r="C27" s="116">
        <v>16935</v>
      </c>
      <c r="D27" s="267">
        <v>0</v>
      </c>
      <c r="E27" s="116">
        <v>115886</v>
      </c>
    </row>
    <row r="28" spans="1:5" ht="12.75">
      <c r="A28" s="114" t="s">
        <v>155</v>
      </c>
      <c r="B28" s="267">
        <v>98426</v>
      </c>
      <c r="C28" s="116">
        <v>16173</v>
      </c>
      <c r="D28" s="267">
        <v>0</v>
      </c>
      <c r="E28" s="116">
        <v>114599</v>
      </c>
    </row>
    <row r="29" spans="1:5" ht="12.75">
      <c r="A29" s="114" t="s">
        <v>156</v>
      </c>
      <c r="B29" s="267">
        <v>89519</v>
      </c>
      <c r="C29" s="116">
        <v>14832</v>
      </c>
      <c r="D29" s="267">
        <v>0</v>
      </c>
      <c r="E29" s="116">
        <v>104351</v>
      </c>
    </row>
    <row r="30" spans="1:5" ht="12.75">
      <c r="A30" s="114" t="s">
        <v>157</v>
      </c>
      <c r="B30" s="267">
        <v>79403</v>
      </c>
      <c r="C30" s="116">
        <v>13379</v>
      </c>
      <c r="D30" s="267">
        <v>0</v>
      </c>
      <c r="E30" s="116">
        <v>92782</v>
      </c>
    </row>
    <row r="31" spans="1:5" ht="12.75">
      <c r="A31" s="114" t="s">
        <v>158</v>
      </c>
      <c r="B31" s="267">
        <v>72292</v>
      </c>
      <c r="C31" s="116">
        <v>13010</v>
      </c>
      <c r="D31" s="267">
        <v>0</v>
      </c>
      <c r="E31" s="116">
        <v>85302</v>
      </c>
    </row>
    <row r="32" spans="1:5" ht="12.75">
      <c r="A32" s="114" t="s">
        <v>159</v>
      </c>
      <c r="B32" s="267">
        <v>69439</v>
      </c>
      <c r="C32" s="116">
        <v>12414</v>
      </c>
      <c r="D32" s="267">
        <v>0</v>
      </c>
      <c r="E32" s="116">
        <v>81853</v>
      </c>
    </row>
    <row r="33" spans="1:5" ht="12.75">
      <c r="A33" s="114" t="s">
        <v>160</v>
      </c>
      <c r="B33" s="267">
        <v>68264</v>
      </c>
      <c r="C33" s="116">
        <v>11873</v>
      </c>
      <c r="D33" s="267">
        <v>141</v>
      </c>
      <c r="E33" s="116">
        <v>80278</v>
      </c>
    </row>
    <row r="34" spans="1:5" ht="12.75">
      <c r="A34" s="114" t="s">
        <v>161</v>
      </c>
      <c r="B34" s="267">
        <v>51234</v>
      </c>
      <c r="C34" s="116">
        <v>8908</v>
      </c>
      <c r="D34" s="267">
        <v>21317</v>
      </c>
      <c r="E34" s="116">
        <v>81459</v>
      </c>
    </row>
    <row r="35" spans="1:5" ht="12.75">
      <c r="A35" s="114" t="s">
        <v>162</v>
      </c>
      <c r="B35" s="267">
        <v>33959</v>
      </c>
      <c r="C35" s="116">
        <v>5455</v>
      </c>
      <c r="D35" s="267">
        <v>47846</v>
      </c>
      <c r="E35" s="116">
        <v>87260</v>
      </c>
    </row>
    <row r="36" spans="1:5" ht="12.75">
      <c r="A36" s="114" t="s">
        <v>163</v>
      </c>
      <c r="B36" s="267">
        <v>16486</v>
      </c>
      <c r="C36" s="116">
        <v>2447</v>
      </c>
      <c r="D36" s="267">
        <v>70221</v>
      </c>
      <c r="E36" s="116">
        <v>89154</v>
      </c>
    </row>
    <row r="37" spans="1:5" ht="12.75">
      <c r="A37" s="114" t="s">
        <v>164</v>
      </c>
      <c r="B37" s="267">
        <v>1437</v>
      </c>
      <c r="C37" s="116">
        <v>221</v>
      </c>
      <c r="D37" s="267">
        <v>89988</v>
      </c>
      <c r="E37" s="116">
        <v>91646</v>
      </c>
    </row>
    <row r="38" spans="1:5" ht="12.75">
      <c r="A38" s="114" t="s">
        <v>165</v>
      </c>
      <c r="B38" s="267">
        <v>447</v>
      </c>
      <c r="C38" s="116">
        <v>33</v>
      </c>
      <c r="D38" s="267">
        <v>94401</v>
      </c>
      <c r="E38" s="116">
        <v>94881</v>
      </c>
    </row>
    <row r="39" spans="1:5" ht="12.75">
      <c r="A39" s="114" t="s">
        <v>166</v>
      </c>
      <c r="B39" s="267">
        <v>183</v>
      </c>
      <c r="C39" s="116">
        <v>10</v>
      </c>
      <c r="D39" s="267">
        <v>99587</v>
      </c>
      <c r="E39" s="116">
        <v>99780</v>
      </c>
    </row>
    <row r="40" spans="1:5" ht="12.75">
      <c r="A40" s="114" t="s">
        <v>167</v>
      </c>
      <c r="B40" s="267">
        <v>100</v>
      </c>
      <c r="C40" s="116">
        <v>4</v>
      </c>
      <c r="D40" s="267">
        <v>105167</v>
      </c>
      <c r="E40" s="116">
        <v>105271</v>
      </c>
    </row>
    <row r="41" spans="1:5" ht="12.75">
      <c r="A41" s="114" t="s">
        <v>168</v>
      </c>
      <c r="B41" s="267">
        <v>60</v>
      </c>
      <c r="C41" s="116">
        <v>4</v>
      </c>
      <c r="D41" s="267">
        <v>108109</v>
      </c>
      <c r="E41" s="116">
        <v>108173</v>
      </c>
    </row>
    <row r="42" spans="1:5" ht="12.75">
      <c r="A42" s="114" t="s">
        <v>169</v>
      </c>
      <c r="B42" s="267">
        <v>43</v>
      </c>
      <c r="C42" s="116">
        <v>0</v>
      </c>
      <c r="D42" s="267">
        <v>106396</v>
      </c>
      <c r="E42" s="116">
        <v>106439</v>
      </c>
    </row>
    <row r="43" spans="1:5" ht="12.75">
      <c r="A43" s="114" t="s">
        <v>170</v>
      </c>
      <c r="B43" s="267">
        <v>27</v>
      </c>
      <c r="C43" s="116">
        <v>0</v>
      </c>
      <c r="D43" s="267">
        <v>103716</v>
      </c>
      <c r="E43" s="116">
        <v>103743</v>
      </c>
    </row>
    <row r="44" spans="1:5" ht="12.75">
      <c r="A44" s="114" t="s">
        <v>171</v>
      </c>
      <c r="B44" s="267">
        <v>11</v>
      </c>
      <c r="C44" s="116">
        <v>0</v>
      </c>
      <c r="D44" s="267">
        <v>101876</v>
      </c>
      <c r="E44" s="116">
        <v>101887</v>
      </c>
    </row>
    <row r="45" spans="1:5" ht="12.75">
      <c r="A45" s="114" t="s">
        <v>172</v>
      </c>
      <c r="B45" s="267">
        <v>7</v>
      </c>
      <c r="C45" s="116">
        <v>0</v>
      </c>
      <c r="D45" s="267">
        <v>100700</v>
      </c>
      <c r="E45" s="116">
        <v>100707</v>
      </c>
    </row>
    <row r="46" spans="1:5" ht="12.75">
      <c r="A46" s="114" t="s">
        <v>173</v>
      </c>
      <c r="B46" s="267">
        <v>7</v>
      </c>
      <c r="C46" s="116">
        <v>0</v>
      </c>
      <c r="D46" s="267">
        <v>100506</v>
      </c>
      <c r="E46" s="116">
        <v>100513</v>
      </c>
    </row>
    <row r="47" spans="1:5" ht="12.75">
      <c r="A47" s="114" t="s">
        <v>233</v>
      </c>
      <c r="B47" s="267">
        <v>4</v>
      </c>
      <c r="C47" s="116">
        <v>0</v>
      </c>
      <c r="D47" s="267">
        <v>101136</v>
      </c>
      <c r="E47" s="116">
        <v>101140</v>
      </c>
    </row>
    <row r="48" spans="1:5" ht="12.75">
      <c r="A48" s="114" t="s">
        <v>234</v>
      </c>
      <c r="B48" s="267">
        <v>7</v>
      </c>
      <c r="C48" s="116">
        <v>0</v>
      </c>
      <c r="D48" s="267">
        <v>101130</v>
      </c>
      <c r="E48" s="116">
        <v>101137</v>
      </c>
    </row>
    <row r="49" spans="1:5" ht="12.75">
      <c r="A49" s="114" t="s">
        <v>235</v>
      </c>
      <c r="B49" s="267">
        <v>4</v>
      </c>
      <c r="C49" s="116">
        <v>0</v>
      </c>
      <c r="D49" s="267">
        <v>98324</v>
      </c>
      <c r="E49" s="116">
        <v>98328</v>
      </c>
    </row>
    <row r="50" spans="1:6" ht="12.75">
      <c r="A50" s="115" t="s">
        <v>236</v>
      </c>
      <c r="B50" s="268">
        <v>1</v>
      </c>
      <c r="C50" s="117">
        <v>0</v>
      </c>
      <c r="D50" s="268">
        <v>89553</v>
      </c>
      <c r="E50" s="117">
        <v>89554</v>
      </c>
      <c r="F50" s="70">
        <f>E50/E46-1</f>
        <v>-0.10903067264930899</v>
      </c>
    </row>
    <row r="51" spans="1:2" ht="12.75">
      <c r="A51" s="1" t="s">
        <v>176</v>
      </c>
      <c r="B51" s="7"/>
    </row>
    <row r="52" spans="1:2" ht="12.75">
      <c r="A52" s="1" t="s">
        <v>176</v>
      </c>
      <c r="B52" s="7"/>
    </row>
    <row r="53" spans="1:2" ht="12.75">
      <c r="A53" s="1" t="s">
        <v>176</v>
      </c>
      <c r="B53" s="7"/>
    </row>
    <row r="54" spans="1:2" ht="12.75">
      <c r="A54" s="1" t="s">
        <v>176</v>
      </c>
      <c r="B54" s="7"/>
    </row>
    <row r="55" spans="1:2" ht="12.75">
      <c r="A55" s="1" t="s">
        <v>176</v>
      </c>
      <c r="B55" s="7"/>
    </row>
    <row r="56" spans="1:2" ht="12.75">
      <c r="A56" s="1" t="s">
        <v>176</v>
      </c>
      <c r="B56" s="7"/>
    </row>
    <row r="57" spans="1:2" ht="12.75">
      <c r="A57" s="1" t="s">
        <v>176</v>
      </c>
      <c r="B57" s="7"/>
    </row>
    <row r="58" spans="1:2" ht="12.75">
      <c r="A58" s="1" t="s">
        <v>176</v>
      </c>
      <c r="B58" s="7"/>
    </row>
    <row r="59" spans="1:2" ht="12.75">
      <c r="A59" s="1" t="s">
        <v>176</v>
      </c>
      <c r="B59" s="7"/>
    </row>
    <row r="60" spans="1:2" ht="12.75">
      <c r="A60" s="1" t="s">
        <v>176</v>
      </c>
      <c r="B60" s="7"/>
    </row>
  </sheetData>
  <sheetProtection/>
  <mergeCells count="8">
    <mergeCell ref="E7:E8"/>
    <mergeCell ref="A7:A8"/>
    <mergeCell ref="B6:E6"/>
    <mergeCell ref="A1:C1"/>
    <mergeCell ref="A2:G4"/>
    <mergeCell ref="B7:B8"/>
    <mergeCell ref="C7:C8"/>
    <mergeCell ref="D7:D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F1"/>
    </sheetView>
  </sheetViews>
  <sheetFormatPr defaultColWidth="11.421875" defaultRowHeight="12.75"/>
  <sheetData>
    <row r="1" spans="1:7" ht="12.75">
      <c r="A1" s="466" t="s">
        <v>80</v>
      </c>
      <c r="B1" s="466"/>
      <c r="C1" s="466"/>
      <c r="D1" s="466"/>
      <c r="E1" s="466"/>
      <c r="F1" s="466"/>
      <c r="G1" s="180"/>
    </row>
    <row r="2" spans="1:7" ht="12.75" customHeight="1">
      <c r="A2" s="419" t="s">
        <v>242</v>
      </c>
      <c r="B2" s="467"/>
      <c r="C2" s="467"/>
      <c r="D2" s="467"/>
      <c r="E2" s="467"/>
      <c r="F2" s="467"/>
      <c r="G2" s="467"/>
    </row>
    <row r="3" spans="1:7" ht="12.75">
      <c r="A3" s="467"/>
      <c r="B3" s="467"/>
      <c r="C3" s="467"/>
      <c r="D3" s="467"/>
      <c r="E3" s="467"/>
      <c r="F3" s="467"/>
      <c r="G3" s="467"/>
    </row>
    <row r="4" spans="1:7" ht="12.75">
      <c r="A4" s="467"/>
      <c r="B4" s="467"/>
      <c r="C4" s="467"/>
      <c r="D4" s="467"/>
      <c r="E4" s="467"/>
      <c r="F4" s="467"/>
      <c r="G4" s="467"/>
    </row>
    <row r="6" spans="1:7" ht="56.25">
      <c r="A6" s="173" t="s">
        <v>6</v>
      </c>
      <c r="B6" s="173" t="s">
        <v>343</v>
      </c>
      <c r="C6" s="173" t="s">
        <v>1</v>
      </c>
      <c r="D6" s="173" t="s">
        <v>14</v>
      </c>
      <c r="E6" s="269" t="s">
        <v>2</v>
      </c>
      <c r="F6" s="173" t="s">
        <v>77</v>
      </c>
      <c r="G6" s="173" t="s">
        <v>51</v>
      </c>
    </row>
    <row r="7" spans="1:7" ht="12.75">
      <c r="A7" s="270">
        <v>2001</v>
      </c>
      <c r="B7" s="271">
        <v>5474</v>
      </c>
      <c r="C7" s="272">
        <v>692</v>
      </c>
      <c r="D7" s="271">
        <v>3095</v>
      </c>
      <c r="E7" s="273">
        <v>10076</v>
      </c>
      <c r="F7" s="272">
        <v>2098</v>
      </c>
      <c r="G7" s="274">
        <v>21435</v>
      </c>
    </row>
    <row r="8" spans="1:7" ht="12.75">
      <c r="A8" s="270">
        <v>2002</v>
      </c>
      <c r="B8" s="271">
        <v>6226</v>
      </c>
      <c r="C8" s="272">
        <v>2245</v>
      </c>
      <c r="D8" s="271">
        <v>3630</v>
      </c>
      <c r="E8" s="273">
        <v>12966</v>
      </c>
      <c r="F8" s="272">
        <v>2509</v>
      </c>
      <c r="G8" s="274">
        <v>27576</v>
      </c>
    </row>
    <row r="9" spans="1:7" ht="12.75">
      <c r="A9" s="270">
        <v>2003</v>
      </c>
      <c r="B9" s="271">
        <v>5863</v>
      </c>
      <c r="C9" s="272">
        <v>1929</v>
      </c>
      <c r="D9" s="271">
        <v>4169</v>
      </c>
      <c r="E9" s="273">
        <v>17790</v>
      </c>
      <c r="F9" s="272">
        <v>2402</v>
      </c>
      <c r="G9" s="274">
        <v>32153</v>
      </c>
    </row>
    <row r="10" spans="1:7" ht="12.75">
      <c r="A10" s="270">
        <v>2004</v>
      </c>
      <c r="B10" s="271">
        <v>4428</v>
      </c>
      <c r="C10" s="272">
        <v>1303</v>
      </c>
      <c r="D10" s="271">
        <v>5414</v>
      </c>
      <c r="E10" s="273">
        <v>21105</v>
      </c>
      <c r="F10" s="272">
        <v>1322</v>
      </c>
      <c r="G10" s="274">
        <v>33572</v>
      </c>
    </row>
    <row r="11" spans="1:12" ht="12.75">
      <c r="A11" s="270">
        <v>2005</v>
      </c>
      <c r="B11" s="271">
        <v>3784</v>
      </c>
      <c r="C11" s="272">
        <v>614</v>
      </c>
      <c r="D11" s="271">
        <v>3765</v>
      </c>
      <c r="E11" s="273">
        <v>16927</v>
      </c>
      <c r="F11" s="272">
        <v>1259</v>
      </c>
      <c r="G11" s="274">
        <v>26349</v>
      </c>
      <c r="I11" s="70"/>
      <c r="K11" s="70"/>
      <c r="L11" s="70"/>
    </row>
    <row r="12" spans="1:12" ht="12.75">
      <c r="A12" s="270">
        <v>2006</v>
      </c>
      <c r="B12" s="271">
        <v>3619</v>
      </c>
      <c r="C12" s="272">
        <v>303</v>
      </c>
      <c r="D12" s="271">
        <v>4058</v>
      </c>
      <c r="E12" s="273">
        <v>13742</v>
      </c>
      <c r="F12" s="272">
        <v>1263</v>
      </c>
      <c r="G12" s="274">
        <v>22985</v>
      </c>
      <c r="I12" s="70"/>
      <c r="K12" s="70"/>
      <c r="L12" s="70"/>
    </row>
    <row r="13" spans="1:12" ht="12.75">
      <c r="A13" s="270">
        <v>2007</v>
      </c>
      <c r="B13" s="271">
        <v>3149</v>
      </c>
      <c r="C13" s="272">
        <v>228</v>
      </c>
      <c r="D13" s="271">
        <v>3927</v>
      </c>
      <c r="E13" s="273">
        <v>12492</v>
      </c>
      <c r="F13" s="272">
        <v>1747</v>
      </c>
      <c r="G13" s="274">
        <v>21543</v>
      </c>
      <c r="I13" s="70"/>
      <c r="K13" s="70"/>
      <c r="L13" s="70"/>
    </row>
    <row r="14" spans="1:12" ht="12.75">
      <c r="A14" s="270">
        <v>2008</v>
      </c>
      <c r="B14" s="271">
        <v>1862</v>
      </c>
      <c r="C14" s="272">
        <v>92</v>
      </c>
      <c r="D14" s="271">
        <v>4508</v>
      </c>
      <c r="E14" s="273">
        <v>11874</v>
      </c>
      <c r="F14" s="272">
        <v>852</v>
      </c>
      <c r="G14" s="274">
        <v>19188</v>
      </c>
      <c r="I14" s="70"/>
      <c r="K14" s="70"/>
      <c r="L14" s="70"/>
    </row>
    <row r="15" spans="1:12" ht="12.75">
      <c r="A15" s="270">
        <v>2009</v>
      </c>
      <c r="B15" s="271">
        <v>1781</v>
      </c>
      <c r="C15" s="272">
        <v>43</v>
      </c>
      <c r="D15" s="271">
        <v>4944</v>
      </c>
      <c r="E15" s="273">
        <v>14920</v>
      </c>
      <c r="F15" s="272">
        <v>8078</v>
      </c>
      <c r="G15" s="274">
        <v>29766</v>
      </c>
      <c r="I15" s="70"/>
      <c r="K15" s="70"/>
      <c r="L15" s="70"/>
    </row>
    <row r="16" spans="1:12" ht="12.75">
      <c r="A16" s="270">
        <v>2010</v>
      </c>
      <c r="B16" s="271">
        <v>1070</v>
      </c>
      <c r="C16" s="272"/>
      <c r="D16" s="271">
        <v>4675</v>
      </c>
      <c r="E16" s="273">
        <v>10653</v>
      </c>
      <c r="F16" s="272">
        <v>18382</v>
      </c>
      <c r="G16" s="274">
        <v>34780</v>
      </c>
      <c r="I16" s="70"/>
      <c r="K16" s="70"/>
      <c r="L16" s="70"/>
    </row>
    <row r="17" spans="1:12" ht="12.75">
      <c r="A17" s="270">
        <v>2011</v>
      </c>
      <c r="B17" s="271">
        <v>797</v>
      </c>
      <c r="C17" s="272"/>
      <c r="D17" s="271">
        <v>3869</v>
      </c>
      <c r="E17" s="273">
        <v>9416</v>
      </c>
      <c r="F17" s="272">
        <v>7829</v>
      </c>
      <c r="G17" s="274">
        <v>21911</v>
      </c>
      <c r="I17" s="70"/>
      <c r="K17" s="70"/>
      <c r="L17" s="70"/>
    </row>
    <row r="18" spans="1:12" ht="12.75">
      <c r="A18" s="270">
        <v>2012</v>
      </c>
      <c r="B18" s="278"/>
      <c r="C18" s="272"/>
      <c r="D18" s="271">
        <v>2191</v>
      </c>
      <c r="E18" s="273">
        <v>2865</v>
      </c>
      <c r="F18" s="272">
        <v>11102</v>
      </c>
      <c r="G18" s="274">
        <v>16158</v>
      </c>
      <c r="I18" s="70"/>
      <c r="K18" s="70"/>
      <c r="L18" s="70"/>
    </row>
    <row r="19" spans="1:12" ht="12.75">
      <c r="A19" s="270">
        <v>2013</v>
      </c>
      <c r="B19" s="278"/>
      <c r="C19" s="272"/>
      <c r="D19" s="271">
        <v>1932</v>
      </c>
      <c r="E19" s="273">
        <v>33</v>
      </c>
      <c r="F19" s="272">
        <v>8187</v>
      </c>
      <c r="G19" s="274">
        <v>10152</v>
      </c>
      <c r="I19" s="70"/>
      <c r="K19" s="70"/>
      <c r="L19" s="70"/>
    </row>
    <row r="20" spans="1:12" ht="12.75">
      <c r="A20" s="270">
        <v>2014</v>
      </c>
      <c r="B20" s="278"/>
      <c r="C20" s="272"/>
      <c r="D20" s="271">
        <v>1656</v>
      </c>
      <c r="E20" s="273">
        <v>1048</v>
      </c>
      <c r="F20" s="272">
        <v>3969</v>
      </c>
      <c r="G20" s="274">
        <v>6673</v>
      </c>
      <c r="I20" s="70"/>
      <c r="K20" s="70"/>
      <c r="L20" s="70"/>
    </row>
    <row r="21" spans="1:12" ht="12.75">
      <c r="A21" s="275">
        <v>2015</v>
      </c>
      <c r="B21" s="279"/>
      <c r="C21" s="277"/>
      <c r="D21" s="276">
        <v>2395</v>
      </c>
      <c r="E21" s="281" t="s">
        <v>241</v>
      </c>
      <c r="F21" s="277">
        <v>2372</v>
      </c>
      <c r="G21" s="280">
        <v>4767</v>
      </c>
      <c r="I21" s="70"/>
      <c r="K21" s="70"/>
      <c r="L21" s="70"/>
    </row>
    <row r="26" spans="6:10" ht="12.75">
      <c r="F26" s="310"/>
      <c r="H26" s="70"/>
      <c r="J26" s="70"/>
    </row>
  </sheetData>
  <sheetProtection/>
  <mergeCells count="2">
    <mergeCell ref="A1:F1"/>
    <mergeCell ref="A2:G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I1"/>
    </sheetView>
  </sheetViews>
  <sheetFormatPr defaultColWidth="26.00390625" defaultRowHeight="12.75"/>
  <sheetData>
    <row r="1" spans="1:9" ht="12.75" customHeight="1">
      <c r="A1" s="466" t="s">
        <v>269</v>
      </c>
      <c r="B1" s="466"/>
      <c r="C1" s="466"/>
      <c r="D1" s="466"/>
      <c r="E1" s="466"/>
      <c r="F1" s="466"/>
      <c r="G1" s="466"/>
      <c r="H1" s="466"/>
      <c r="I1" s="466"/>
    </row>
    <row r="2" spans="1:6" ht="12.75">
      <c r="A2" s="452" t="s">
        <v>267</v>
      </c>
      <c r="B2" s="453"/>
      <c r="C2" s="453"/>
      <c r="D2" s="453"/>
      <c r="E2" s="453"/>
      <c r="F2" s="453"/>
    </row>
    <row r="3" spans="1:6" ht="12.75">
      <c r="A3" s="453"/>
      <c r="B3" s="453"/>
      <c r="C3" s="453"/>
      <c r="D3" s="453"/>
      <c r="E3" s="453"/>
      <c r="F3" s="453"/>
    </row>
    <row r="4" spans="1:6" ht="12.75">
      <c r="A4" s="453"/>
      <c r="B4" s="453"/>
      <c r="C4" s="453"/>
      <c r="D4" s="453"/>
      <c r="E4" s="453"/>
      <c r="F4" s="453"/>
    </row>
    <row r="7" spans="1:4" ht="57.75" customHeight="1">
      <c r="A7" s="326" t="s">
        <v>273</v>
      </c>
      <c r="B7" s="334" t="s">
        <v>270</v>
      </c>
      <c r="C7" s="330" t="s">
        <v>273</v>
      </c>
      <c r="D7" s="327" t="s">
        <v>274</v>
      </c>
    </row>
    <row r="8" spans="1:4" ht="12.75">
      <c r="A8" s="324" t="s">
        <v>268</v>
      </c>
      <c r="B8" s="335">
        <v>0.48247978436657685</v>
      </c>
      <c r="C8" s="331" t="s">
        <v>268</v>
      </c>
      <c r="D8" s="323">
        <v>0.36396396396396397</v>
      </c>
    </row>
    <row r="9" spans="1:4" ht="12.75">
      <c r="A9" s="324" t="s">
        <v>271</v>
      </c>
      <c r="B9" s="335">
        <v>0.4420485175202156</v>
      </c>
      <c r="C9" s="331" t="s">
        <v>271</v>
      </c>
      <c r="D9" s="323">
        <v>0.5423423423423424</v>
      </c>
    </row>
    <row r="10" spans="1:4" ht="24">
      <c r="A10" s="329" t="s">
        <v>272</v>
      </c>
      <c r="B10" s="335">
        <v>0.07547169811320754</v>
      </c>
      <c r="C10" s="332" t="s">
        <v>272</v>
      </c>
      <c r="D10" s="323">
        <v>0.0936936936936937</v>
      </c>
    </row>
    <row r="11" spans="1:4" ht="12.75">
      <c r="A11" s="325" t="s">
        <v>3</v>
      </c>
      <c r="B11" s="336">
        <v>1</v>
      </c>
      <c r="C11" s="333" t="s">
        <v>3</v>
      </c>
      <c r="D11" s="328">
        <v>1</v>
      </c>
    </row>
    <row r="14" ht="12.75" customHeight="1"/>
  </sheetData>
  <sheetProtection/>
  <mergeCells count="2">
    <mergeCell ref="A1:I1"/>
    <mergeCell ref="A2:F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O28"/>
  <sheetViews>
    <sheetView zoomScalePageLayoutView="0" workbookViewId="0" topLeftCell="A1">
      <selection activeCell="A1" sqref="A1:I1"/>
    </sheetView>
  </sheetViews>
  <sheetFormatPr defaultColWidth="11.421875" defaultRowHeight="12.75"/>
  <cols>
    <col min="1" max="1" width="34.421875" style="0" bestFit="1" customWidth="1"/>
    <col min="2" max="2" width="19.8515625" style="0" customWidth="1"/>
    <col min="4" max="4" width="14.00390625" style="0" bestFit="1" customWidth="1"/>
    <col min="5" max="5" width="6.28125" style="0" bestFit="1" customWidth="1"/>
    <col min="7" max="7" width="34.421875" style="0" bestFit="1" customWidth="1"/>
    <col min="9" max="9" width="27.7109375" style="0" customWidth="1"/>
    <col min="12" max="12" width="25.421875" style="0" customWidth="1"/>
  </cols>
  <sheetData>
    <row r="1" spans="1:13" ht="12.75">
      <c r="A1" s="468" t="s">
        <v>253</v>
      </c>
      <c r="B1" s="468"/>
      <c r="C1" s="468"/>
      <c r="D1" s="468"/>
      <c r="E1" s="468"/>
      <c r="F1" s="468"/>
      <c r="G1" s="468"/>
      <c r="H1" s="468"/>
      <c r="I1" s="468"/>
      <c r="J1" s="38"/>
      <c r="K1" s="38"/>
      <c r="L1" s="38"/>
      <c r="M1" s="38"/>
    </row>
    <row r="2" spans="1:13" ht="12.75">
      <c r="A2" s="93"/>
      <c r="B2" s="93"/>
      <c r="C2" s="93"/>
      <c r="D2" s="93"/>
      <c r="E2" s="93"/>
      <c r="F2" s="93"/>
      <c r="G2" s="93"/>
      <c r="H2" s="93"/>
      <c r="I2" s="38"/>
      <c r="J2" s="38"/>
      <c r="K2" s="38"/>
      <c r="L2" s="38"/>
      <c r="M2" s="38"/>
    </row>
    <row r="3" spans="1:3" ht="33.75" customHeight="1">
      <c r="A3" s="288" t="s">
        <v>182</v>
      </c>
      <c r="B3" s="287" t="s">
        <v>177</v>
      </c>
      <c r="C3" s="124" t="s">
        <v>180</v>
      </c>
    </row>
    <row r="4" spans="1:6" ht="12.75">
      <c r="A4" s="289" t="s">
        <v>215</v>
      </c>
      <c r="B4" s="349">
        <v>791</v>
      </c>
      <c r="C4" s="177">
        <v>1</v>
      </c>
      <c r="F4" s="70"/>
    </row>
    <row r="5" spans="1:6" ht="12.75">
      <c r="A5" s="289" t="s">
        <v>214</v>
      </c>
      <c r="B5" s="293">
        <v>6756</v>
      </c>
      <c r="C5" s="177">
        <v>1</v>
      </c>
      <c r="F5" s="70"/>
    </row>
    <row r="6" spans="1:6" ht="12.75">
      <c r="A6" s="289" t="s">
        <v>213</v>
      </c>
      <c r="B6" s="293">
        <v>7041</v>
      </c>
      <c r="C6" s="177">
        <v>1</v>
      </c>
      <c r="F6" s="70"/>
    </row>
    <row r="7" spans="1:6" ht="12.75">
      <c r="A7" s="289" t="s">
        <v>244</v>
      </c>
      <c r="B7" s="312">
        <v>7560</v>
      </c>
      <c r="C7" s="177">
        <v>2</v>
      </c>
      <c r="D7" s="15" t="s">
        <v>180</v>
      </c>
      <c r="E7" s="161" t="s">
        <v>181</v>
      </c>
      <c r="F7" s="70"/>
    </row>
    <row r="8" spans="1:6" ht="12.75">
      <c r="A8" s="289" t="s">
        <v>216</v>
      </c>
      <c r="B8" s="312">
        <v>8175</v>
      </c>
      <c r="C8" s="177">
        <v>2</v>
      </c>
      <c r="D8" s="175" t="s">
        <v>260</v>
      </c>
      <c r="E8" s="122">
        <v>3</v>
      </c>
      <c r="F8" s="70"/>
    </row>
    <row r="9" spans="1:6" ht="12.75">
      <c r="A9" s="289" t="s">
        <v>217</v>
      </c>
      <c r="B9" s="312">
        <v>9260</v>
      </c>
      <c r="C9" s="177">
        <v>2</v>
      </c>
      <c r="D9" s="311" t="s">
        <v>255</v>
      </c>
      <c r="E9" s="87">
        <v>3</v>
      </c>
      <c r="F9" s="70"/>
    </row>
    <row r="10" spans="1:6" ht="12.75">
      <c r="A10" s="289" t="s">
        <v>247</v>
      </c>
      <c r="B10" s="314">
        <v>13024</v>
      </c>
      <c r="C10" s="177">
        <v>3</v>
      </c>
      <c r="D10" s="313" t="s">
        <v>261</v>
      </c>
      <c r="E10" s="87">
        <v>3</v>
      </c>
      <c r="F10" s="70"/>
    </row>
    <row r="11" spans="1:6" ht="12.75">
      <c r="A11" s="289" t="s">
        <v>218</v>
      </c>
      <c r="B11" s="314">
        <v>13782</v>
      </c>
      <c r="C11" s="177">
        <v>3</v>
      </c>
      <c r="D11" s="126" t="s">
        <v>220</v>
      </c>
      <c r="E11" s="87">
        <v>2</v>
      </c>
      <c r="F11" s="70"/>
    </row>
    <row r="12" spans="1:6" ht="12.75">
      <c r="A12" s="289" t="s">
        <v>246</v>
      </c>
      <c r="B12" s="314">
        <v>14158</v>
      </c>
      <c r="C12" s="177">
        <v>3</v>
      </c>
      <c r="D12" s="127" t="s">
        <v>219</v>
      </c>
      <c r="E12" s="160">
        <v>2</v>
      </c>
      <c r="F12" s="70"/>
    </row>
    <row r="13" spans="1:6" ht="12.75">
      <c r="A13" s="289" t="s">
        <v>245</v>
      </c>
      <c r="B13" s="292">
        <v>16329</v>
      </c>
      <c r="C13" s="177">
        <v>4</v>
      </c>
      <c r="F13" s="70"/>
    </row>
    <row r="14" spans="1:6" ht="12.75">
      <c r="A14" s="289" t="s">
        <v>277</v>
      </c>
      <c r="B14" s="292">
        <v>16561</v>
      </c>
      <c r="C14" s="177">
        <v>4</v>
      </c>
      <c r="F14" s="70"/>
    </row>
    <row r="15" spans="1:6" ht="12.75">
      <c r="A15" s="289" t="s">
        <v>248</v>
      </c>
      <c r="B15" s="291">
        <v>20489</v>
      </c>
      <c r="C15" s="177">
        <v>5</v>
      </c>
      <c r="F15" s="70"/>
    </row>
    <row r="16" spans="1:6" ht="12.75">
      <c r="A16" s="290" t="s">
        <v>243</v>
      </c>
      <c r="B16" s="350">
        <v>34784</v>
      </c>
      <c r="C16" s="176">
        <v>5</v>
      </c>
      <c r="F16" s="70"/>
    </row>
    <row r="17" spans="2:7" ht="12.75">
      <c r="B17" s="310">
        <f>SUM(B4:B16)</f>
        <v>168710</v>
      </c>
      <c r="C17" s="69"/>
      <c r="D17" s="69"/>
      <c r="E17" s="69"/>
      <c r="F17" s="69"/>
      <c r="G17" s="69"/>
    </row>
    <row r="18" spans="1:7" ht="12.75">
      <c r="A18" s="420" t="s">
        <v>254</v>
      </c>
      <c r="B18" s="420"/>
      <c r="C18" s="420"/>
      <c r="D18" s="420"/>
      <c r="E18" s="420"/>
      <c r="F18" s="420"/>
      <c r="G18" s="420"/>
    </row>
    <row r="19" spans="1:7" ht="12.75">
      <c r="A19" s="420"/>
      <c r="B19" s="420"/>
      <c r="C19" s="420"/>
      <c r="D19" s="420"/>
      <c r="E19" s="420"/>
      <c r="F19" s="420"/>
      <c r="G19" s="420"/>
    </row>
    <row r="20" spans="1:7" ht="12.75">
      <c r="A20" s="420"/>
      <c r="B20" s="420"/>
      <c r="C20" s="420"/>
      <c r="D20" s="420"/>
      <c r="E20" s="420"/>
      <c r="F20" s="420"/>
      <c r="G20" s="420"/>
    </row>
    <row r="21" spans="3:7" ht="12.75">
      <c r="C21" s="69"/>
      <c r="D21" s="69"/>
      <c r="E21" s="69"/>
      <c r="F21" s="69"/>
      <c r="G21" s="69"/>
    </row>
    <row r="22" spans="3:7" ht="12.75">
      <c r="C22" s="69"/>
      <c r="D22" s="69"/>
      <c r="E22" s="69"/>
      <c r="F22" s="69"/>
      <c r="G22" s="69"/>
    </row>
    <row r="23" spans="12:13" ht="12.75">
      <c r="L23" s="94"/>
      <c r="M23" s="94"/>
    </row>
    <row r="24" spans="12:13" ht="12.75">
      <c r="L24" s="94"/>
      <c r="M24" s="94"/>
    </row>
    <row r="26" spans="10:15" ht="12.75">
      <c r="J26" s="419"/>
      <c r="K26" s="419"/>
      <c r="L26" s="419"/>
      <c r="M26" s="419"/>
      <c r="N26" s="419"/>
      <c r="O26" s="419"/>
    </row>
    <row r="27" spans="10:15" ht="12.75">
      <c r="J27" s="419"/>
      <c r="K27" s="419"/>
      <c r="L27" s="419"/>
      <c r="M27" s="419"/>
      <c r="N27" s="419"/>
      <c r="O27" s="419"/>
    </row>
    <row r="28" spans="10:15" ht="12.75">
      <c r="J28" s="419"/>
      <c r="K28" s="419"/>
      <c r="L28" s="419"/>
      <c r="M28" s="419"/>
      <c r="N28" s="419"/>
      <c r="O28" s="419"/>
    </row>
  </sheetData>
  <sheetProtection/>
  <mergeCells count="3">
    <mergeCell ref="J26:O28"/>
    <mergeCell ref="A1:I1"/>
    <mergeCell ref="A18:G20"/>
  </mergeCells>
  <printOptions/>
  <pageMargins left="0.787401575" right="0.787401575" top="0.984251969" bottom="0.984251969"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L21"/>
  <sheetViews>
    <sheetView zoomScalePageLayoutView="0" workbookViewId="0" topLeftCell="A1">
      <selection activeCell="A1" sqref="A1:L1"/>
    </sheetView>
  </sheetViews>
  <sheetFormatPr defaultColWidth="11.421875" defaultRowHeight="12.75"/>
  <cols>
    <col min="1" max="1" width="34.421875" style="0" bestFit="1" customWidth="1"/>
    <col min="2" max="2" width="14.140625" style="0" customWidth="1"/>
    <col min="3" max="4" width="13.28125" style="0" customWidth="1"/>
    <col min="5" max="5" width="13.421875" style="0" bestFit="1" customWidth="1"/>
    <col min="6" max="6" width="6.28125" style="0" bestFit="1" customWidth="1"/>
    <col min="8" max="8" width="34.140625" style="0" customWidth="1"/>
    <col min="9" max="9" width="34.421875" style="0" bestFit="1" customWidth="1"/>
  </cols>
  <sheetData>
    <row r="1" spans="1:12" ht="12.75">
      <c r="A1" s="468" t="s">
        <v>263</v>
      </c>
      <c r="B1" s="468"/>
      <c r="C1" s="468"/>
      <c r="D1" s="468"/>
      <c r="E1" s="468"/>
      <c r="F1" s="468"/>
      <c r="G1" s="468"/>
      <c r="H1" s="468"/>
      <c r="I1" s="468"/>
      <c r="J1" s="468"/>
      <c r="K1" s="468"/>
      <c r="L1" s="468"/>
    </row>
    <row r="4" spans="1:4" ht="33.75">
      <c r="A4" s="178" t="s">
        <v>182</v>
      </c>
      <c r="B4" s="119" t="s">
        <v>178</v>
      </c>
      <c r="C4" s="119" t="s">
        <v>179</v>
      </c>
      <c r="D4" s="119" t="s">
        <v>262</v>
      </c>
    </row>
    <row r="5" spans="1:4" ht="12.75">
      <c r="A5" s="289" t="s">
        <v>243</v>
      </c>
      <c r="B5" s="308">
        <v>19285</v>
      </c>
      <c r="C5" s="299">
        <v>0.5544215731370745</v>
      </c>
      <c r="D5" s="303">
        <v>1</v>
      </c>
    </row>
    <row r="6" spans="1:4" ht="12.75">
      <c r="A6" s="289" t="s">
        <v>244</v>
      </c>
      <c r="B6" s="308">
        <v>4457</v>
      </c>
      <c r="C6" s="299">
        <v>0.5895502645502646</v>
      </c>
      <c r="D6" s="303">
        <v>1</v>
      </c>
    </row>
    <row r="7" spans="1:6" ht="12.75">
      <c r="A7" s="289" t="s">
        <v>277</v>
      </c>
      <c r="B7" s="308">
        <v>10147</v>
      </c>
      <c r="C7" s="298">
        <v>0.6127045468268825</v>
      </c>
      <c r="D7" s="303">
        <v>2</v>
      </c>
      <c r="E7" s="294" t="s">
        <v>180</v>
      </c>
      <c r="F7" s="129" t="s">
        <v>181</v>
      </c>
    </row>
    <row r="8" spans="1:6" ht="12.75">
      <c r="A8" s="289" t="s">
        <v>245</v>
      </c>
      <c r="B8" s="308">
        <v>10034</v>
      </c>
      <c r="C8" s="298">
        <v>0.6144895584542838</v>
      </c>
      <c r="D8" s="303">
        <v>2</v>
      </c>
      <c r="E8" s="295" t="s">
        <v>221</v>
      </c>
      <c r="F8" s="128">
        <v>2</v>
      </c>
    </row>
    <row r="9" spans="1:6" ht="12.75">
      <c r="A9" s="289" t="s">
        <v>218</v>
      </c>
      <c r="B9" s="308">
        <v>8474</v>
      </c>
      <c r="C9" s="298">
        <v>0.614859962269627</v>
      </c>
      <c r="D9" s="303">
        <v>2</v>
      </c>
      <c r="E9" s="8" t="s">
        <v>259</v>
      </c>
      <c r="F9" s="47">
        <v>4</v>
      </c>
    </row>
    <row r="10" spans="1:6" ht="12.75">
      <c r="A10" s="289" t="s">
        <v>248</v>
      </c>
      <c r="B10" s="308">
        <v>12810</v>
      </c>
      <c r="C10" s="304">
        <v>0.625213529210796</v>
      </c>
      <c r="D10" s="303">
        <v>2</v>
      </c>
      <c r="E10" s="296" t="s">
        <v>257</v>
      </c>
      <c r="F10" s="47">
        <v>3</v>
      </c>
    </row>
    <row r="11" spans="1:6" ht="12.75">
      <c r="A11" s="289" t="s">
        <v>247</v>
      </c>
      <c r="B11" s="308">
        <v>8767</v>
      </c>
      <c r="C11" s="300">
        <v>0.6731418918918919</v>
      </c>
      <c r="D11" s="303">
        <v>3</v>
      </c>
      <c r="E11" s="305" t="s">
        <v>258</v>
      </c>
      <c r="F11" s="47">
        <v>2</v>
      </c>
    </row>
    <row r="12" spans="1:6" ht="12.75">
      <c r="A12" s="289" t="s">
        <v>214</v>
      </c>
      <c r="B12" s="308">
        <v>4700</v>
      </c>
      <c r="C12" s="300">
        <v>0.6956779159265838</v>
      </c>
      <c r="D12" s="303">
        <v>3</v>
      </c>
      <c r="E12" s="297" t="s">
        <v>256</v>
      </c>
      <c r="F12" s="130">
        <v>2</v>
      </c>
    </row>
    <row r="13" spans="1:4" ht="12.75">
      <c r="A13" s="289" t="s">
        <v>246</v>
      </c>
      <c r="B13" s="308">
        <v>10027</v>
      </c>
      <c r="C13" s="300">
        <v>0.7082215002118943</v>
      </c>
      <c r="D13" s="303">
        <v>3</v>
      </c>
    </row>
    <row r="14" spans="1:4" ht="12.75">
      <c r="A14" s="289" t="s">
        <v>213</v>
      </c>
      <c r="B14" s="308">
        <v>5128</v>
      </c>
      <c r="C14" s="306">
        <v>0.7283056384036358</v>
      </c>
      <c r="D14" s="303">
        <v>4</v>
      </c>
    </row>
    <row r="15" spans="1:4" ht="12.75">
      <c r="A15" s="289" t="s">
        <v>216</v>
      </c>
      <c r="B15" s="308">
        <v>5957</v>
      </c>
      <c r="C15" s="306">
        <v>0.7286850152905199</v>
      </c>
      <c r="D15" s="303">
        <v>4</v>
      </c>
    </row>
    <row r="16" spans="1:4" ht="12.75">
      <c r="A16" s="289" t="s">
        <v>215</v>
      </c>
      <c r="B16" s="308">
        <v>587</v>
      </c>
      <c r="C16" s="301">
        <v>0.7420986093552465</v>
      </c>
      <c r="D16" s="303">
        <v>5</v>
      </c>
    </row>
    <row r="17" spans="1:4" ht="12.75">
      <c r="A17" s="290" t="s">
        <v>217</v>
      </c>
      <c r="B17" s="309">
        <v>7030</v>
      </c>
      <c r="C17" s="302">
        <v>0.7591792656587473</v>
      </c>
      <c r="D17" s="307">
        <v>5</v>
      </c>
    </row>
    <row r="19" spans="1:9" ht="12.75">
      <c r="A19" s="420" t="s">
        <v>254</v>
      </c>
      <c r="B19" s="420"/>
      <c r="C19" s="420"/>
      <c r="D19" s="420"/>
      <c r="E19" s="420"/>
      <c r="F19" s="420"/>
      <c r="G19" s="420"/>
      <c r="H19" s="420"/>
      <c r="I19" s="420"/>
    </row>
    <row r="20" spans="1:9" ht="12.75">
      <c r="A20" s="420"/>
      <c r="B20" s="420"/>
      <c r="C20" s="420"/>
      <c r="D20" s="420"/>
      <c r="E20" s="420"/>
      <c r="F20" s="420"/>
      <c r="G20" s="420"/>
      <c r="H20" s="420"/>
      <c r="I20" s="420"/>
    </row>
    <row r="21" spans="1:9" ht="12.75">
      <c r="A21" s="420"/>
      <c r="B21" s="420"/>
      <c r="C21" s="420"/>
      <c r="D21" s="420"/>
      <c r="E21" s="420"/>
      <c r="F21" s="420"/>
      <c r="G21" s="420"/>
      <c r="H21" s="420"/>
      <c r="I21" s="420"/>
    </row>
  </sheetData>
  <sheetProtection/>
  <mergeCells count="2">
    <mergeCell ref="A19:I21"/>
    <mergeCell ref="A1:L1"/>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D1"/>
    </sheetView>
  </sheetViews>
  <sheetFormatPr defaultColWidth="11.421875" defaultRowHeight="12.75"/>
  <cols>
    <col min="1" max="1" width="34.421875" style="0" bestFit="1" customWidth="1"/>
    <col min="2" max="2" width="16.421875" style="0" customWidth="1"/>
    <col min="4" max="4" width="12.00390625" style="0" bestFit="1" customWidth="1"/>
    <col min="5" max="5" width="6.28125" style="0" bestFit="1" customWidth="1"/>
    <col min="6" max="6" width="7.00390625" style="0" customWidth="1"/>
    <col min="7" max="7" width="4.7109375" style="0" bestFit="1" customWidth="1"/>
    <col min="8" max="8" width="32.28125" style="0" bestFit="1" customWidth="1"/>
  </cols>
  <sheetData>
    <row r="1" spans="1:6" ht="12.75">
      <c r="A1" s="468" t="s">
        <v>187</v>
      </c>
      <c r="B1" s="468"/>
      <c r="C1" s="468"/>
      <c r="D1" s="468"/>
      <c r="E1" s="93"/>
      <c r="F1" s="93"/>
    </row>
    <row r="3" spans="1:3" ht="33.75">
      <c r="A3" s="120" t="s">
        <v>182</v>
      </c>
      <c r="B3" s="119" t="s">
        <v>188</v>
      </c>
      <c r="C3" s="119" t="s">
        <v>180</v>
      </c>
    </row>
    <row r="4" spans="1:7" ht="12.75">
      <c r="A4" s="289" t="s">
        <v>215</v>
      </c>
      <c r="B4" s="343">
        <v>4</v>
      </c>
      <c r="C4" s="337">
        <v>1</v>
      </c>
      <c r="F4" s="70"/>
      <c r="G4" s="70"/>
    </row>
    <row r="5" spans="1:7" ht="12.75">
      <c r="A5" s="289" t="s">
        <v>213</v>
      </c>
      <c r="B5" s="344">
        <v>123</v>
      </c>
      <c r="C5" s="338">
        <v>1</v>
      </c>
      <c r="F5" s="70"/>
      <c r="G5" s="70"/>
    </row>
    <row r="6" spans="1:7" ht="12.75">
      <c r="A6" s="289" t="s">
        <v>214</v>
      </c>
      <c r="B6" s="344">
        <v>126</v>
      </c>
      <c r="C6" s="338">
        <v>1</v>
      </c>
      <c r="F6" s="70"/>
      <c r="G6" s="70"/>
    </row>
    <row r="7" spans="1:9" ht="12.75">
      <c r="A7" s="289" t="s">
        <v>244</v>
      </c>
      <c r="B7" s="344">
        <v>147</v>
      </c>
      <c r="C7" s="338">
        <v>1</v>
      </c>
      <c r="D7" s="15" t="s">
        <v>180</v>
      </c>
      <c r="E7" s="129" t="s">
        <v>181</v>
      </c>
      <c r="F7" s="70"/>
      <c r="G7" s="70"/>
      <c r="H7" s="15" t="s">
        <v>180</v>
      </c>
      <c r="I7" s="129" t="s">
        <v>181</v>
      </c>
    </row>
    <row r="8" spans="1:9" ht="12.75">
      <c r="A8" s="289" t="s">
        <v>216</v>
      </c>
      <c r="B8" s="345">
        <v>158</v>
      </c>
      <c r="C8" s="339">
        <v>2</v>
      </c>
      <c r="D8" s="175" t="s">
        <v>275</v>
      </c>
      <c r="E8" s="47">
        <v>4</v>
      </c>
      <c r="F8" s="70"/>
      <c r="G8" s="70"/>
      <c r="H8" s="175" t="s">
        <v>222</v>
      </c>
      <c r="I8" s="47">
        <v>2</v>
      </c>
    </row>
    <row r="9" spans="1:9" ht="12.75">
      <c r="A9" s="289" t="s">
        <v>217</v>
      </c>
      <c r="B9" s="345">
        <v>185</v>
      </c>
      <c r="C9" s="339">
        <v>2</v>
      </c>
      <c r="D9" s="125" t="s">
        <v>276</v>
      </c>
      <c r="E9" s="47">
        <v>3</v>
      </c>
      <c r="F9" s="70"/>
      <c r="G9" s="70"/>
      <c r="H9" s="125" t="s">
        <v>223</v>
      </c>
      <c r="I9" s="47">
        <v>5</v>
      </c>
    </row>
    <row r="10" spans="1:9" ht="12.75">
      <c r="A10" s="289" t="s">
        <v>247</v>
      </c>
      <c r="B10" s="345">
        <v>240</v>
      </c>
      <c r="C10" s="339">
        <v>2</v>
      </c>
      <c r="D10" s="126" t="s">
        <v>279</v>
      </c>
      <c r="E10" s="47">
        <v>4</v>
      </c>
      <c r="F10" s="70"/>
      <c r="G10" s="70"/>
      <c r="H10" s="126" t="s">
        <v>281</v>
      </c>
      <c r="I10" s="47">
        <v>4</v>
      </c>
    </row>
    <row r="11" spans="1:9" ht="12.75">
      <c r="A11" s="289" t="s">
        <v>218</v>
      </c>
      <c r="B11" s="346">
        <v>251</v>
      </c>
      <c r="C11" s="340">
        <v>3</v>
      </c>
      <c r="D11" s="127" t="s">
        <v>280</v>
      </c>
      <c r="E11" s="130">
        <v>2</v>
      </c>
      <c r="F11" s="70"/>
      <c r="G11" s="70"/>
      <c r="H11" s="127" t="s">
        <v>280</v>
      </c>
      <c r="I11" s="130">
        <v>2</v>
      </c>
    </row>
    <row r="12" spans="1:7" ht="12.75">
      <c r="A12" s="289" t="s">
        <v>245</v>
      </c>
      <c r="B12" s="346">
        <v>273</v>
      </c>
      <c r="C12" s="340">
        <v>3</v>
      </c>
      <c r="F12" s="70"/>
      <c r="G12" s="70"/>
    </row>
    <row r="13" spans="1:7" ht="12.75">
      <c r="A13" s="289" t="s">
        <v>277</v>
      </c>
      <c r="B13" s="346">
        <v>296</v>
      </c>
      <c r="C13" s="340">
        <v>3</v>
      </c>
      <c r="F13" s="70"/>
      <c r="G13" s="70"/>
    </row>
    <row r="14" spans="1:7" ht="12.75">
      <c r="A14" s="289" t="s">
        <v>246</v>
      </c>
      <c r="B14" s="346">
        <v>299</v>
      </c>
      <c r="C14" s="340">
        <v>3</v>
      </c>
      <c r="F14" s="70"/>
      <c r="G14" s="70"/>
    </row>
    <row r="15" spans="1:7" ht="12.75">
      <c r="A15" s="289" t="s">
        <v>248</v>
      </c>
      <c r="B15" s="347">
        <v>359</v>
      </c>
      <c r="C15" s="341">
        <v>4</v>
      </c>
      <c r="F15" s="70"/>
      <c r="G15" s="70"/>
    </row>
    <row r="16" spans="1:7" ht="12.75">
      <c r="A16" s="290" t="s">
        <v>243</v>
      </c>
      <c r="B16" s="348">
        <v>808</v>
      </c>
      <c r="C16" s="342">
        <v>4</v>
      </c>
      <c r="F16" s="70"/>
      <c r="G16" s="70"/>
    </row>
    <row r="17" spans="1:6" ht="12.75" customHeight="1">
      <c r="A17" s="452" t="s">
        <v>278</v>
      </c>
      <c r="B17" s="452"/>
      <c r="C17" s="452"/>
      <c r="D17" s="452"/>
      <c r="E17" s="452"/>
      <c r="F17" s="452"/>
    </row>
    <row r="18" spans="1:6" ht="12.75">
      <c r="A18" s="452"/>
      <c r="B18" s="452"/>
      <c r="C18" s="452"/>
      <c r="D18" s="452"/>
      <c r="E18" s="452"/>
      <c r="F18" s="452"/>
    </row>
    <row r="19" spans="1:6" ht="12.75">
      <c r="A19" s="452"/>
      <c r="B19" s="452"/>
      <c r="C19" s="452"/>
      <c r="D19" s="452"/>
      <c r="E19" s="452"/>
      <c r="F19" s="452"/>
    </row>
    <row r="20" spans="1:6" ht="12.75">
      <c r="A20" s="452"/>
      <c r="B20" s="452"/>
      <c r="C20" s="452"/>
      <c r="D20" s="452"/>
      <c r="E20" s="452"/>
      <c r="F20" s="452"/>
    </row>
  </sheetData>
  <sheetProtection/>
  <mergeCells count="2">
    <mergeCell ref="A1:D1"/>
    <mergeCell ref="A17:F20"/>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206"/>
  <sheetViews>
    <sheetView zoomScalePageLayoutView="0" workbookViewId="0" topLeftCell="A1">
      <selection activeCell="A1" sqref="A1:E1"/>
    </sheetView>
  </sheetViews>
  <sheetFormatPr defaultColWidth="11.421875" defaultRowHeight="12.75"/>
  <cols>
    <col min="3" max="3" width="22.00390625" style="0" customWidth="1"/>
    <col min="4" max="4" width="25.8515625" style="0" customWidth="1"/>
  </cols>
  <sheetData>
    <row r="1" spans="1:5" ht="12.75">
      <c r="A1" s="471" t="s">
        <v>347</v>
      </c>
      <c r="B1" s="472"/>
      <c r="C1" s="472"/>
      <c r="D1" s="472"/>
      <c r="E1" s="472"/>
    </row>
    <row r="2" spans="3:6" ht="67.5">
      <c r="C2" s="469" t="s">
        <v>288</v>
      </c>
      <c r="D2" s="470" t="s">
        <v>289</v>
      </c>
      <c r="E2" s="382" t="s">
        <v>290</v>
      </c>
      <c r="F2" s="381" t="s">
        <v>291</v>
      </c>
    </row>
    <row r="3" spans="1:6" ht="12.75">
      <c r="A3" t="s">
        <v>292</v>
      </c>
      <c r="B3" s="377">
        <v>36526</v>
      </c>
      <c r="C3">
        <v>67</v>
      </c>
      <c r="D3" s="388"/>
      <c r="E3" s="390"/>
      <c r="F3" s="391"/>
    </row>
    <row r="4" spans="1:6" ht="12.75">
      <c r="A4" t="s">
        <v>292</v>
      </c>
      <c r="B4" s="377">
        <v>36557</v>
      </c>
      <c r="C4">
        <v>89</v>
      </c>
      <c r="D4" s="388"/>
      <c r="E4" s="390"/>
      <c r="F4" s="391"/>
    </row>
    <row r="5" spans="1:6" ht="12.75">
      <c r="A5" t="s">
        <v>292</v>
      </c>
      <c r="B5" s="377">
        <v>36586</v>
      </c>
      <c r="C5">
        <v>88</v>
      </c>
      <c r="D5" s="388"/>
      <c r="E5" s="390"/>
      <c r="F5" s="391"/>
    </row>
    <row r="6" spans="1:6" ht="12.75">
      <c r="A6" t="s">
        <v>115</v>
      </c>
      <c r="B6" s="377">
        <v>36617</v>
      </c>
      <c r="C6">
        <v>83</v>
      </c>
      <c r="D6" s="388"/>
      <c r="E6" s="390"/>
      <c r="F6" s="391"/>
    </row>
    <row r="7" spans="1:6" ht="12.75">
      <c r="A7" t="s">
        <v>115</v>
      </c>
      <c r="B7" s="377">
        <v>36647</v>
      </c>
      <c r="C7">
        <v>93</v>
      </c>
      <c r="D7" s="388"/>
      <c r="E7" s="390"/>
      <c r="F7" s="391"/>
    </row>
    <row r="8" spans="1:6" ht="12.75">
      <c r="A8" t="s">
        <v>115</v>
      </c>
      <c r="B8" s="377">
        <v>36678</v>
      </c>
      <c r="C8">
        <v>81</v>
      </c>
      <c r="D8" s="388"/>
      <c r="E8" s="390"/>
      <c r="F8" s="391"/>
    </row>
    <row r="9" spans="1:6" ht="12.75">
      <c r="A9" t="s">
        <v>116</v>
      </c>
      <c r="B9" s="377">
        <v>36708</v>
      </c>
      <c r="C9">
        <v>75</v>
      </c>
      <c r="D9" s="388"/>
      <c r="E9" s="392"/>
      <c r="F9" s="391"/>
    </row>
    <row r="10" spans="1:6" ht="12.75">
      <c r="A10" t="s">
        <v>116</v>
      </c>
      <c r="B10" s="377">
        <v>36739</v>
      </c>
      <c r="C10">
        <v>57</v>
      </c>
      <c r="D10" s="388"/>
      <c r="E10" s="392"/>
      <c r="F10" s="391"/>
    </row>
    <row r="11" spans="1:6" ht="12.75">
      <c r="A11" t="s">
        <v>116</v>
      </c>
      <c r="B11" s="377">
        <v>36770</v>
      </c>
      <c r="C11">
        <v>62</v>
      </c>
      <c r="D11" s="388"/>
      <c r="E11" s="392"/>
      <c r="F11" s="391"/>
    </row>
    <row r="12" spans="1:6" ht="12.75">
      <c r="A12" t="s">
        <v>117</v>
      </c>
      <c r="B12" s="377">
        <v>36800</v>
      </c>
      <c r="C12">
        <v>79</v>
      </c>
      <c r="D12" s="388"/>
      <c r="E12" s="392"/>
      <c r="F12" s="391"/>
    </row>
    <row r="13" spans="1:6" ht="12.75">
      <c r="A13" t="s">
        <v>117</v>
      </c>
      <c r="B13" s="377">
        <v>36831</v>
      </c>
      <c r="C13">
        <v>53</v>
      </c>
      <c r="D13" s="388"/>
      <c r="E13" s="392"/>
      <c r="F13" s="391"/>
    </row>
    <row r="14" spans="1:6" ht="12.75">
      <c r="A14" t="s">
        <v>117</v>
      </c>
      <c r="B14" s="377">
        <v>36861</v>
      </c>
      <c r="C14">
        <v>63</v>
      </c>
      <c r="D14" s="388"/>
      <c r="E14" s="392"/>
      <c r="F14" s="391"/>
    </row>
    <row r="15" spans="1:6" ht="12.75">
      <c r="A15" t="s">
        <v>293</v>
      </c>
      <c r="B15" s="377">
        <v>36892</v>
      </c>
      <c r="C15">
        <v>76</v>
      </c>
      <c r="D15" s="388"/>
      <c r="E15" s="392"/>
      <c r="F15" s="391"/>
    </row>
    <row r="16" spans="1:6" ht="12.75">
      <c r="A16" t="s">
        <v>293</v>
      </c>
      <c r="B16" s="377">
        <v>36923</v>
      </c>
      <c r="C16">
        <v>70</v>
      </c>
      <c r="D16" s="388"/>
      <c r="E16" s="392"/>
      <c r="F16" s="391"/>
    </row>
    <row r="17" spans="1:6" ht="12.75">
      <c r="A17" t="s">
        <v>293</v>
      </c>
      <c r="B17" s="377">
        <v>36951</v>
      </c>
      <c r="C17">
        <v>80</v>
      </c>
      <c r="D17" s="388"/>
      <c r="E17" s="392"/>
      <c r="F17" s="391"/>
    </row>
    <row r="18" spans="1:6" ht="12.75">
      <c r="A18" t="s">
        <v>119</v>
      </c>
      <c r="B18" s="377">
        <v>36982</v>
      </c>
      <c r="C18">
        <v>84</v>
      </c>
      <c r="D18" s="388"/>
      <c r="E18" s="392"/>
      <c r="F18" s="391"/>
    </row>
    <row r="19" spans="1:6" ht="12.75">
      <c r="A19" t="s">
        <v>119</v>
      </c>
      <c r="B19" s="377">
        <v>37012</v>
      </c>
      <c r="C19">
        <v>92</v>
      </c>
      <c r="D19" s="388"/>
      <c r="E19" s="392"/>
      <c r="F19" s="391"/>
    </row>
    <row r="20" spans="1:6" ht="12.75">
      <c r="A20" t="s">
        <v>119</v>
      </c>
      <c r="B20" s="377">
        <v>37043</v>
      </c>
      <c r="C20">
        <v>93</v>
      </c>
      <c r="D20" s="388"/>
      <c r="E20" s="392"/>
      <c r="F20" s="391"/>
    </row>
    <row r="21" spans="1:6" ht="12.75">
      <c r="A21" t="s">
        <v>120</v>
      </c>
      <c r="B21" s="377">
        <v>37073</v>
      </c>
      <c r="C21">
        <v>88</v>
      </c>
      <c r="D21" s="388"/>
      <c r="E21" s="392"/>
      <c r="F21" s="391"/>
    </row>
    <row r="22" spans="1:6" ht="12.75">
      <c r="A22" t="s">
        <v>120</v>
      </c>
      <c r="B22" s="377">
        <v>37104</v>
      </c>
      <c r="C22">
        <v>52</v>
      </c>
      <c r="D22" s="388"/>
      <c r="E22" s="392"/>
      <c r="F22" s="391"/>
    </row>
    <row r="23" spans="1:6" ht="12.75">
      <c r="A23" t="s">
        <v>120</v>
      </c>
      <c r="B23" s="377">
        <v>37135</v>
      </c>
      <c r="C23">
        <v>69</v>
      </c>
      <c r="D23" s="388"/>
      <c r="E23" s="392"/>
      <c r="F23" s="391"/>
    </row>
    <row r="24" spans="1:6" ht="12.75">
      <c r="A24" t="s">
        <v>294</v>
      </c>
      <c r="B24" s="377">
        <v>37165</v>
      </c>
      <c r="C24">
        <v>89</v>
      </c>
      <c r="D24" s="388"/>
      <c r="E24" s="392"/>
      <c r="F24" s="391"/>
    </row>
    <row r="25" spans="1:6" ht="12.75">
      <c r="A25" t="s">
        <v>294</v>
      </c>
      <c r="B25" s="377">
        <v>37196</v>
      </c>
      <c r="C25">
        <v>122</v>
      </c>
      <c r="D25" s="388"/>
      <c r="E25" s="392"/>
      <c r="F25" s="391"/>
    </row>
    <row r="26" spans="1:6" ht="12.75">
      <c r="A26" t="s">
        <v>294</v>
      </c>
      <c r="B26" s="377">
        <v>37226</v>
      </c>
      <c r="C26">
        <v>138</v>
      </c>
      <c r="D26" s="388"/>
      <c r="E26" s="392"/>
      <c r="F26" s="391"/>
    </row>
    <row r="27" spans="1:6" ht="12.75">
      <c r="A27" t="s">
        <v>295</v>
      </c>
      <c r="B27" s="377">
        <v>37257</v>
      </c>
      <c r="C27">
        <v>92</v>
      </c>
      <c r="D27" s="388"/>
      <c r="E27" s="392"/>
      <c r="F27" s="391"/>
    </row>
    <row r="28" spans="1:6" ht="12.75">
      <c r="A28" t="s">
        <v>295</v>
      </c>
      <c r="B28" s="377">
        <v>37288</v>
      </c>
      <c r="C28">
        <v>94</v>
      </c>
      <c r="D28" s="388"/>
      <c r="E28" s="392"/>
      <c r="F28" s="391"/>
    </row>
    <row r="29" spans="1:6" ht="12.75">
      <c r="A29" t="s">
        <v>295</v>
      </c>
      <c r="B29" s="377">
        <v>37316</v>
      </c>
      <c r="C29">
        <v>107</v>
      </c>
      <c r="D29" s="388"/>
      <c r="E29" s="392"/>
      <c r="F29" s="391"/>
    </row>
    <row r="30" spans="1:6" ht="12.75">
      <c r="A30" t="s">
        <v>123</v>
      </c>
      <c r="B30" s="377">
        <v>37347</v>
      </c>
      <c r="C30">
        <v>92</v>
      </c>
      <c r="D30" s="388"/>
      <c r="E30" s="392"/>
      <c r="F30" s="391"/>
    </row>
    <row r="31" spans="1:6" ht="12.75">
      <c r="A31" t="s">
        <v>123</v>
      </c>
      <c r="B31" s="377">
        <v>37377</v>
      </c>
      <c r="C31">
        <v>77</v>
      </c>
      <c r="D31" s="388"/>
      <c r="E31" s="392"/>
      <c r="F31" s="391"/>
    </row>
    <row r="32" spans="1:6" ht="12.75">
      <c r="A32" t="s">
        <v>123</v>
      </c>
      <c r="B32" s="377">
        <v>37408</v>
      </c>
      <c r="C32">
        <v>99</v>
      </c>
      <c r="D32" s="388"/>
      <c r="E32" s="392"/>
      <c r="F32" s="391"/>
    </row>
    <row r="33" spans="1:6" ht="12.75">
      <c r="A33" t="s">
        <v>124</v>
      </c>
      <c r="B33" s="377">
        <v>37438</v>
      </c>
      <c r="C33">
        <v>79</v>
      </c>
      <c r="D33" s="388"/>
      <c r="E33" s="392"/>
      <c r="F33" s="391"/>
    </row>
    <row r="34" spans="1:6" ht="12.75">
      <c r="A34" t="s">
        <v>124</v>
      </c>
      <c r="B34" s="377">
        <v>37469</v>
      </c>
      <c r="C34">
        <v>62</v>
      </c>
      <c r="D34" s="388"/>
      <c r="E34" s="392"/>
      <c r="F34" s="391"/>
    </row>
    <row r="35" spans="1:6" ht="12.75">
      <c r="A35" t="s">
        <v>124</v>
      </c>
      <c r="B35" s="377">
        <v>37500</v>
      </c>
      <c r="C35">
        <v>95</v>
      </c>
      <c r="D35" s="388"/>
      <c r="E35" s="392"/>
      <c r="F35" s="391"/>
    </row>
    <row r="36" spans="1:6" ht="12.75">
      <c r="A36" t="s">
        <v>296</v>
      </c>
      <c r="B36" s="377">
        <v>37530</v>
      </c>
      <c r="C36">
        <v>103</v>
      </c>
      <c r="D36" s="388"/>
      <c r="E36" s="392"/>
      <c r="F36" s="391"/>
    </row>
    <row r="37" spans="1:6" ht="12.75">
      <c r="A37" t="s">
        <v>296</v>
      </c>
      <c r="B37" s="377">
        <v>37561</v>
      </c>
      <c r="C37">
        <v>90</v>
      </c>
      <c r="D37" s="388"/>
      <c r="E37" s="392"/>
      <c r="F37" s="391"/>
    </row>
    <row r="38" spans="1:6" ht="12.75">
      <c r="A38" t="s">
        <v>296</v>
      </c>
      <c r="B38" s="377">
        <v>37591</v>
      </c>
      <c r="C38">
        <v>96</v>
      </c>
      <c r="D38" s="388"/>
      <c r="E38" s="392"/>
      <c r="F38" s="391"/>
    </row>
    <row r="39" spans="1:6" ht="12.75">
      <c r="A39" t="s">
        <v>297</v>
      </c>
      <c r="B39" s="377">
        <v>37622</v>
      </c>
      <c r="C39">
        <v>121</v>
      </c>
      <c r="D39" s="388"/>
      <c r="E39" s="392"/>
      <c r="F39" s="391"/>
    </row>
    <row r="40" spans="1:6" ht="12.75">
      <c r="A40" t="s">
        <v>297</v>
      </c>
      <c r="B40" s="377">
        <v>37653</v>
      </c>
      <c r="C40">
        <v>124</v>
      </c>
      <c r="D40" s="388"/>
      <c r="E40" s="392"/>
      <c r="F40" s="391"/>
    </row>
    <row r="41" spans="1:6" ht="12.75">
      <c r="A41" t="s">
        <v>297</v>
      </c>
      <c r="B41" s="377">
        <v>37681</v>
      </c>
      <c r="C41">
        <v>159</v>
      </c>
      <c r="D41" s="388"/>
      <c r="E41" s="392"/>
      <c r="F41" s="391"/>
    </row>
    <row r="42" spans="1:6" ht="12.75">
      <c r="A42" t="s">
        <v>127</v>
      </c>
      <c r="B42" s="377">
        <v>37712</v>
      </c>
      <c r="C42">
        <v>139</v>
      </c>
      <c r="D42" s="388"/>
      <c r="E42" s="392"/>
      <c r="F42" s="391"/>
    </row>
    <row r="43" spans="1:6" ht="12.75">
      <c r="A43" t="s">
        <v>127</v>
      </c>
      <c r="B43" s="377">
        <v>37742</v>
      </c>
      <c r="C43">
        <v>154</v>
      </c>
      <c r="D43" s="388"/>
      <c r="E43" s="392"/>
      <c r="F43" s="391"/>
    </row>
    <row r="44" spans="1:6" ht="12.75">
      <c r="A44" t="s">
        <v>127</v>
      </c>
      <c r="B44" s="377">
        <v>37773</v>
      </c>
      <c r="C44">
        <v>155</v>
      </c>
      <c r="D44" s="388"/>
      <c r="E44" s="392"/>
      <c r="F44" s="391"/>
    </row>
    <row r="45" spans="1:6" ht="12.75">
      <c r="A45" t="s">
        <v>128</v>
      </c>
      <c r="B45" s="377">
        <v>37803</v>
      </c>
      <c r="C45">
        <v>88</v>
      </c>
      <c r="D45" s="388"/>
      <c r="E45" s="392"/>
      <c r="F45" s="391"/>
    </row>
    <row r="46" spans="1:6" ht="12.75">
      <c r="A46" t="s">
        <v>298</v>
      </c>
      <c r="B46" s="377">
        <v>37834</v>
      </c>
      <c r="C46">
        <v>62</v>
      </c>
      <c r="D46" s="388"/>
      <c r="E46" s="392"/>
      <c r="F46" s="391"/>
    </row>
    <row r="47" spans="1:6" ht="12.75">
      <c r="A47" t="s">
        <v>128</v>
      </c>
      <c r="B47" s="377">
        <v>37865</v>
      </c>
      <c r="C47">
        <v>124</v>
      </c>
      <c r="D47" s="388"/>
      <c r="E47" s="392"/>
      <c r="F47" s="391"/>
    </row>
    <row r="48" spans="1:6" ht="12.75">
      <c r="A48" t="s">
        <v>299</v>
      </c>
      <c r="B48" s="377">
        <v>37895</v>
      </c>
      <c r="C48">
        <v>121</v>
      </c>
      <c r="D48" s="388"/>
      <c r="E48" s="392"/>
      <c r="F48" s="391"/>
    </row>
    <row r="49" spans="1:6" ht="12.75">
      <c r="A49" t="s">
        <v>299</v>
      </c>
      <c r="B49" s="377">
        <v>37926</v>
      </c>
      <c r="C49">
        <v>140</v>
      </c>
      <c r="D49" s="388"/>
      <c r="E49" s="392"/>
      <c r="F49" s="391"/>
    </row>
    <row r="50" spans="1:6" ht="12.75">
      <c r="A50" t="s">
        <v>299</v>
      </c>
      <c r="B50" s="377">
        <v>37956</v>
      </c>
      <c r="C50">
        <v>113</v>
      </c>
      <c r="D50" s="388"/>
      <c r="E50" s="392"/>
      <c r="F50" s="391"/>
    </row>
    <row r="51" spans="1:6" ht="12.75">
      <c r="A51" t="s">
        <v>300</v>
      </c>
      <c r="B51" s="377">
        <v>37987</v>
      </c>
      <c r="C51">
        <v>86</v>
      </c>
      <c r="D51" s="388"/>
      <c r="E51" s="392"/>
      <c r="F51" s="391"/>
    </row>
    <row r="52" spans="1:6" ht="12.75">
      <c r="A52" t="s">
        <v>300</v>
      </c>
      <c r="B52" s="377">
        <v>38018</v>
      </c>
      <c r="C52">
        <v>121</v>
      </c>
      <c r="D52" s="388"/>
      <c r="E52" s="392"/>
      <c r="F52" s="391"/>
    </row>
    <row r="53" spans="1:6" ht="12.75">
      <c r="A53" t="s">
        <v>300</v>
      </c>
      <c r="B53" s="377">
        <v>38047</v>
      </c>
      <c r="C53">
        <v>145</v>
      </c>
      <c r="D53" s="388"/>
      <c r="E53" s="392"/>
      <c r="F53" s="391"/>
    </row>
    <row r="54" spans="1:6" ht="12.75">
      <c r="A54" t="s">
        <v>131</v>
      </c>
      <c r="B54" s="377">
        <v>38078</v>
      </c>
      <c r="C54">
        <v>100</v>
      </c>
      <c r="D54" s="388"/>
      <c r="E54" s="392"/>
      <c r="F54" s="391"/>
    </row>
    <row r="55" spans="1:6" ht="12.75">
      <c r="A55" t="s">
        <v>131</v>
      </c>
      <c r="B55" s="377">
        <v>38108</v>
      </c>
      <c r="C55">
        <v>116</v>
      </c>
      <c r="D55" s="388"/>
      <c r="E55" s="392"/>
      <c r="F55" s="391"/>
    </row>
    <row r="56" spans="1:6" ht="12.75">
      <c r="A56" t="s">
        <v>131</v>
      </c>
      <c r="B56" s="377">
        <v>38139</v>
      </c>
      <c r="C56">
        <v>145</v>
      </c>
      <c r="D56" s="388"/>
      <c r="E56" s="392"/>
      <c r="F56" s="391"/>
    </row>
    <row r="57" spans="1:6" ht="12.75">
      <c r="A57" t="s">
        <v>132</v>
      </c>
      <c r="B57" s="377">
        <v>38169</v>
      </c>
      <c r="C57">
        <v>76</v>
      </c>
      <c r="D57" s="388"/>
      <c r="E57" s="392"/>
      <c r="F57" s="391"/>
    </row>
    <row r="58" spans="1:6" ht="12.75">
      <c r="A58" t="s">
        <v>301</v>
      </c>
      <c r="B58" s="377">
        <v>38200</v>
      </c>
      <c r="C58">
        <v>65</v>
      </c>
      <c r="D58" s="388"/>
      <c r="E58" s="392"/>
      <c r="F58" s="391"/>
    </row>
    <row r="59" spans="1:6" ht="12.75">
      <c r="A59" t="s">
        <v>132</v>
      </c>
      <c r="B59" s="377">
        <v>38231</v>
      </c>
      <c r="C59">
        <v>88</v>
      </c>
      <c r="D59" s="388"/>
      <c r="E59" s="392"/>
      <c r="F59" s="391"/>
    </row>
    <row r="60" spans="1:6" ht="12.75">
      <c r="A60" t="s">
        <v>302</v>
      </c>
      <c r="B60" s="377">
        <v>38261</v>
      </c>
      <c r="C60">
        <v>90</v>
      </c>
      <c r="D60" s="388"/>
      <c r="E60" s="392"/>
      <c r="F60" s="391"/>
    </row>
    <row r="61" spans="1:6" ht="12.75">
      <c r="A61" t="s">
        <v>302</v>
      </c>
      <c r="B61" s="377">
        <v>38292</v>
      </c>
      <c r="C61">
        <v>112</v>
      </c>
      <c r="D61" s="388"/>
      <c r="E61" s="392"/>
      <c r="F61" s="391"/>
    </row>
    <row r="62" spans="1:6" ht="12.75">
      <c r="A62" t="s">
        <v>302</v>
      </c>
      <c r="B62" s="377">
        <v>38322</v>
      </c>
      <c r="C62">
        <v>107</v>
      </c>
      <c r="D62" s="389"/>
      <c r="E62" s="392"/>
      <c r="F62" s="391"/>
    </row>
    <row r="63" spans="1:6" ht="12.75">
      <c r="A63" t="s">
        <v>303</v>
      </c>
      <c r="B63" s="377">
        <v>38353</v>
      </c>
      <c r="C63">
        <v>106</v>
      </c>
      <c r="D63">
        <v>34</v>
      </c>
      <c r="E63" s="392"/>
      <c r="F63" s="391"/>
    </row>
    <row r="64" spans="1:6" ht="12.75">
      <c r="A64" t="s">
        <v>303</v>
      </c>
      <c r="B64" s="377">
        <v>38384</v>
      </c>
      <c r="C64">
        <v>104</v>
      </c>
      <c r="D64">
        <v>28</v>
      </c>
      <c r="E64" s="392"/>
      <c r="F64" s="391"/>
    </row>
    <row r="65" spans="1:6" ht="12.75">
      <c r="A65" t="s">
        <v>303</v>
      </c>
      <c r="B65" s="377">
        <v>38412</v>
      </c>
      <c r="C65">
        <v>121</v>
      </c>
      <c r="D65">
        <v>36</v>
      </c>
      <c r="E65" s="392"/>
      <c r="F65" s="391"/>
    </row>
    <row r="66" spans="1:6" ht="12.75">
      <c r="A66" t="s">
        <v>135</v>
      </c>
      <c r="B66" s="377">
        <v>38443</v>
      </c>
      <c r="C66">
        <v>143</v>
      </c>
      <c r="D66">
        <v>64</v>
      </c>
      <c r="E66" s="392"/>
      <c r="F66" s="391"/>
    </row>
    <row r="67" spans="1:6" ht="12.75">
      <c r="A67" t="s">
        <v>135</v>
      </c>
      <c r="B67" s="377">
        <v>38473</v>
      </c>
      <c r="C67">
        <v>119</v>
      </c>
      <c r="D67">
        <v>37</v>
      </c>
      <c r="E67" s="392"/>
      <c r="F67" s="391"/>
    </row>
    <row r="68" spans="1:6" ht="12.75">
      <c r="A68" t="s">
        <v>135</v>
      </c>
      <c r="B68" s="377">
        <v>38504</v>
      </c>
      <c r="C68">
        <v>109</v>
      </c>
      <c r="D68">
        <v>39</v>
      </c>
      <c r="E68" s="392"/>
      <c r="F68" s="391"/>
    </row>
    <row r="69" spans="1:6" ht="12.75">
      <c r="A69" t="s">
        <v>136</v>
      </c>
      <c r="B69" s="377">
        <v>38534</v>
      </c>
      <c r="C69">
        <v>90</v>
      </c>
      <c r="D69">
        <v>23</v>
      </c>
      <c r="E69" s="392"/>
      <c r="F69" s="391"/>
    </row>
    <row r="70" spans="1:6" ht="12.75">
      <c r="A70" t="s">
        <v>304</v>
      </c>
      <c r="B70" s="377">
        <v>38565</v>
      </c>
      <c r="C70">
        <v>52</v>
      </c>
      <c r="D70">
        <v>18</v>
      </c>
      <c r="E70" s="392"/>
      <c r="F70" s="391"/>
    </row>
    <row r="71" spans="1:6" ht="12.75">
      <c r="A71" t="s">
        <v>136</v>
      </c>
      <c r="B71" s="377">
        <v>38596</v>
      </c>
      <c r="C71">
        <v>94</v>
      </c>
      <c r="D71">
        <v>28</v>
      </c>
      <c r="E71" s="392"/>
      <c r="F71" s="391"/>
    </row>
    <row r="72" spans="1:6" ht="12.75">
      <c r="A72" t="s">
        <v>305</v>
      </c>
      <c r="B72" s="377">
        <v>38626</v>
      </c>
      <c r="C72">
        <v>110</v>
      </c>
      <c r="D72">
        <v>28</v>
      </c>
      <c r="E72" s="392"/>
      <c r="F72" s="391"/>
    </row>
    <row r="73" spans="1:6" ht="12.75">
      <c r="A73" t="s">
        <v>305</v>
      </c>
      <c r="B73" s="377">
        <v>38657</v>
      </c>
      <c r="C73">
        <v>111</v>
      </c>
      <c r="D73">
        <v>22</v>
      </c>
      <c r="E73" s="392"/>
      <c r="F73" s="391"/>
    </row>
    <row r="74" spans="1:6" ht="12.75">
      <c r="A74" t="s">
        <v>305</v>
      </c>
      <c r="B74" s="377">
        <v>38687</v>
      </c>
      <c r="C74">
        <v>111</v>
      </c>
      <c r="D74">
        <v>39</v>
      </c>
      <c r="E74" s="392"/>
      <c r="F74" s="391"/>
    </row>
    <row r="75" spans="1:6" ht="12.75">
      <c r="A75" t="s">
        <v>306</v>
      </c>
      <c r="B75" s="377">
        <v>38718</v>
      </c>
      <c r="C75">
        <v>102</v>
      </c>
      <c r="D75">
        <v>32</v>
      </c>
      <c r="E75" s="392"/>
      <c r="F75" s="391"/>
    </row>
    <row r="76" spans="1:6" ht="12.75">
      <c r="A76" t="s">
        <v>306</v>
      </c>
      <c r="B76" s="377">
        <v>38749</v>
      </c>
      <c r="C76">
        <v>101</v>
      </c>
      <c r="D76">
        <v>34</v>
      </c>
      <c r="E76" s="392"/>
      <c r="F76" s="391"/>
    </row>
    <row r="77" spans="1:6" ht="12.75">
      <c r="A77" t="s">
        <v>306</v>
      </c>
      <c r="B77" s="377">
        <v>38777</v>
      </c>
      <c r="C77">
        <v>131</v>
      </c>
      <c r="D77">
        <v>42</v>
      </c>
      <c r="E77" s="392"/>
      <c r="F77" s="391"/>
    </row>
    <row r="78" spans="1:6" ht="12.75">
      <c r="A78" t="s">
        <v>139</v>
      </c>
      <c r="B78" s="377">
        <v>38808</v>
      </c>
      <c r="C78">
        <v>119</v>
      </c>
      <c r="D78">
        <v>32</v>
      </c>
      <c r="E78" s="392"/>
      <c r="F78" s="391"/>
    </row>
    <row r="79" spans="1:6" ht="12.75">
      <c r="A79" t="s">
        <v>139</v>
      </c>
      <c r="B79" s="377">
        <v>38838</v>
      </c>
      <c r="C79">
        <v>137</v>
      </c>
      <c r="D79">
        <v>44</v>
      </c>
      <c r="E79" s="392"/>
      <c r="F79" s="391"/>
    </row>
    <row r="80" spans="1:6" ht="12.75">
      <c r="A80" t="s">
        <v>139</v>
      </c>
      <c r="B80" s="377">
        <v>38869</v>
      </c>
      <c r="C80">
        <v>146</v>
      </c>
      <c r="D80">
        <v>39</v>
      </c>
      <c r="E80" s="392"/>
      <c r="F80" s="391"/>
    </row>
    <row r="81" spans="1:6" ht="12.75">
      <c r="A81" t="s">
        <v>140</v>
      </c>
      <c r="B81" s="377">
        <v>38899</v>
      </c>
      <c r="C81">
        <v>82</v>
      </c>
      <c r="D81">
        <v>32</v>
      </c>
      <c r="E81" s="392"/>
      <c r="F81" s="391"/>
    </row>
    <row r="82" spans="1:6" ht="12.75">
      <c r="A82" t="s">
        <v>307</v>
      </c>
      <c r="B82" s="377">
        <v>38930</v>
      </c>
      <c r="C82">
        <v>50</v>
      </c>
      <c r="D82">
        <v>16</v>
      </c>
      <c r="E82" s="392"/>
      <c r="F82" s="391"/>
    </row>
    <row r="83" spans="1:6" ht="12.75">
      <c r="A83" t="s">
        <v>140</v>
      </c>
      <c r="B83" s="377">
        <v>38961</v>
      </c>
      <c r="C83">
        <v>105</v>
      </c>
      <c r="D83">
        <v>36</v>
      </c>
      <c r="E83" s="392"/>
      <c r="F83" s="391"/>
    </row>
    <row r="84" spans="1:6" ht="12.75">
      <c r="A84" t="s">
        <v>308</v>
      </c>
      <c r="B84" s="377">
        <v>38991</v>
      </c>
      <c r="C84">
        <v>121</v>
      </c>
      <c r="D84">
        <v>39</v>
      </c>
      <c r="E84" s="392"/>
      <c r="F84" s="391"/>
    </row>
    <row r="85" spans="1:6" ht="12.75">
      <c r="A85" t="s">
        <v>308</v>
      </c>
      <c r="B85" s="377">
        <v>39022</v>
      </c>
      <c r="C85">
        <v>104</v>
      </c>
      <c r="D85">
        <v>31</v>
      </c>
      <c r="E85" s="392"/>
      <c r="F85" s="391"/>
    </row>
    <row r="86" spans="1:6" ht="12.75">
      <c r="A86" t="s">
        <v>308</v>
      </c>
      <c r="B86" s="377">
        <v>39052</v>
      </c>
      <c r="C86">
        <v>107</v>
      </c>
      <c r="D86">
        <v>35</v>
      </c>
      <c r="E86" s="392"/>
      <c r="F86" s="391"/>
    </row>
    <row r="87" spans="1:6" ht="12.75">
      <c r="A87" t="s">
        <v>309</v>
      </c>
      <c r="B87" s="377">
        <v>39083</v>
      </c>
      <c r="C87">
        <v>89</v>
      </c>
      <c r="D87">
        <v>28</v>
      </c>
      <c r="E87" s="392"/>
      <c r="F87" s="391"/>
    </row>
    <row r="88" spans="1:6" ht="12.75">
      <c r="A88" t="s">
        <v>309</v>
      </c>
      <c r="B88" s="377">
        <v>39114</v>
      </c>
      <c r="C88">
        <v>96</v>
      </c>
      <c r="D88">
        <v>38</v>
      </c>
      <c r="E88" s="392"/>
      <c r="F88" s="391"/>
    </row>
    <row r="89" spans="1:6" ht="12.75">
      <c r="A89" t="s">
        <v>309</v>
      </c>
      <c r="B89" s="377">
        <v>39142</v>
      </c>
      <c r="C89">
        <v>104</v>
      </c>
      <c r="D89">
        <v>40</v>
      </c>
      <c r="E89" s="392"/>
      <c r="F89" s="391"/>
    </row>
    <row r="90" spans="1:6" ht="12.75">
      <c r="A90" t="s">
        <v>143</v>
      </c>
      <c r="B90" s="377">
        <v>39173</v>
      </c>
      <c r="C90">
        <v>85</v>
      </c>
      <c r="D90">
        <v>26</v>
      </c>
      <c r="E90" s="392"/>
      <c r="F90" s="391"/>
    </row>
    <row r="91" spans="1:6" ht="12.75">
      <c r="A91" t="s">
        <v>143</v>
      </c>
      <c r="B91" s="377">
        <v>39203</v>
      </c>
      <c r="C91">
        <v>97</v>
      </c>
      <c r="D91">
        <v>41</v>
      </c>
      <c r="E91" s="392"/>
      <c r="F91" s="391"/>
    </row>
    <row r="92" spans="1:6" ht="12.75">
      <c r="A92" t="s">
        <v>143</v>
      </c>
      <c r="B92" s="377">
        <v>39234</v>
      </c>
      <c r="C92">
        <v>109</v>
      </c>
      <c r="D92">
        <v>46</v>
      </c>
      <c r="E92" s="392"/>
      <c r="F92" s="391"/>
    </row>
    <row r="93" spans="1:6" ht="12.75">
      <c r="A93" t="s">
        <v>144</v>
      </c>
      <c r="B93" s="377">
        <v>39264</v>
      </c>
      <c r="C93">
        <v>71</v>
      </c>
      <c r="D93">
        <v>24</v>
      </c>
      <c r="E93" s="392"/>
      <c r="F93" s="391"/>
    </row>
    <row r="94" spans="1:6" ht="12.75">
      <c r="A94" t="s">
        <v>310</v>
      </c>
      <c r="B94" s="377">
        <v>39295</v>
      </c>
      <c r="C94">
        <v>29</v>
      </c>
      <c r="D94">
        <v>9</v>
      </c>
      <c r="E94" s="392"/>
      <c r="F94" s="391"/>
    </row>
    <row r="95" spans="1:6" ht="12.75">
      <c r="A95" t="s">
        <v>144</v>
      </c>
      <c r="B95" s="377">
        <v>39326</v>
      </c>
      <c r="C95">
        <v>66</v>
      </c>
      <c r="D95">
        <v>26</v>
      </c>
      <c r="E95" s="392"/>
      <c r="F95" s="391"/>
    </row>
    <row r="96" spans="1:6" ht="12.75">
      <c r="A96" t="s">
        <v>311</v>
      </c>
      <c r="B96" s="377">
        <v>39356</v>
      </c>
      <c r="C96">
        <v>68</v>
      </c>
      <c r="D96">
        <v>19</v>
      </c>
      <c r="E96" s="392"/>
      <c r="F96" s="391"/>
    </row>
    <row r="97" spans="1:6" ht="12.75">
      <c r="A97" t="s">
        <v>311</v>
      </c>
      <c r="B97" s="377">
        <v>39387</v>
      </c>
      <c r="C97">
        <v>75</v>
      </c>
      <c r="D97">
        <v>23</v>
      </c>
      <c r="E97" s="392"/>
      <c r="F97" s="391"/>
    </row>
    <row r="98" spans="1:6" ht="12.75">
      <c r="A98" t="s">
        <v>311</v>
      </c>
      <c r="B98" s="377">
        <v>39417</v>
      </c>
      <c r="C98">
        <v>68</v>
      </c>
      <c r="D98">
        <v>31</v>
      </c>
      <c r="E98" s="392"/>
      <c r="F98" s="391"/>
    </row>
    <row r="99" spans="1:6" ht="12.75">
      <c r="A99" t="s">
        <v>312</v>
      </c>
      <c r="B99" s="377">
        <v>39448</v>
      </c>
      <c r="C99">
        <v>65</v>
      </c>
      <c r="D99">
        <v>25</v>
      </c>
      <c r="E99" s="392"/>
      <c r="F99" s="391"/>
    </row>
    <row r="100" spans="1:6" ht="12.75">
      <c r="A100" t="s">
        <v>312</v>
      </c>
      <c r="B100" s="377">
        <v>39479</v>
      </c>
      <c r="C100">
        <v>63</v>
      </c>
      <c r="D100">
        <v>28</v>
      </c>
      <c r="E100" s="392"/>
      <c r="F100" s="391"/>
    </row>
    <row r="101" spans="1:6" ht="12.75">
      <c r="A101" t="s">
        <v>312</v>
      </c>
      <c r="B101" s="377">
        <v>39508</v>
      </c>
      <c r="C101">
        <v>76</v>
      </c>
      <c r="D101">
        <v>25</v>
      </c>
      <c r="E101" s="392"/>
      <c r="F101" s="391"/>
    </row>
    <row r="102" spans="1:6" ht="12.75">
      <c r="A102" t="s">
        <v>147</v>
      </c>
      <c r="B102" s="377">
        <v>39539</v>
      </c>
      <c r="C102">
        <v>58</v>
      </c>
      <c r="D102">
        <v>22</v>
      </c>
      <c r="E102" s="392"/>
      <c r="F102" s="391"/>
    </row>
    <row r="103" spans="1:6" ht="12.75">
      <c r="A103" t="s">
        <v>147</v>
      </c>
      <c r="B103" s="377">
        <v>39569</v>
      </c>
      <c r="C103">
        <v>52</v>
      </c>
      <c r="D103">
        <v>19</v>
      </c>
      <c r="E103" s="392"/>
      <c r="F103" s="391"/>
    </row>
    <row r="104" spans="1:6" ht="12.75">
      <c r="A104" t="s">
        <v>147</v>
      </c>
      <c r="B104" s="377">
        <v>39600</v>
      </c>
      <c r="C104">
        <v>100</v>
      </c>
      <c r="D104">
        <v>40</v>
      </c>
      <c r="E104" s="392"/>
      <c r="F104" s="391"/>
    </row>
    <row r="105" spans="1:6" ht="12.75">
      <c r="A105" t="s">
        <v>148</v>
      </c>
      <c r="B105" s="377">
        <v>39630</v>
      </c>
      <c r="C105">
        <v>97</v>
      </c>
      <c r="D105">
        <v>43</v>
      </c>
      <c r="E105" s="392"/>
      <c r="F105" s="391"/>
    </row>
    <row r="106" spans="1:6" ht="12.75">
      <c r="A106" t="s">
        <v>313</v>
      </c>
      <c r="B106" s="377">
        <v>39661</v>
      </c>
      <c r="C106">
        <v>42</v>
      </c>
      <c r="D106">
        <v>22</v>
      </c>
      <c r="E106" s="392"/>
      <c r="F106" s="391"/>
    </row>
    <row r="107" spans="1:6" ht="12.75">
      <c r="A107" t="s">
        <v>148</v>
      </c>
      <c r="B107" s="377">
        <v>39692</v>
      </c>
      <c r="C107">
        <v>106</v>
      </c>
      <c r="D107">
        <v>41</v>
      </c>
      <c r="E107" s="392"/>
      <c r="F107" s="391"/>
    </row>
    <row r="108" spans="1:6" ht="12.75">
      <c r="A108" t="s">
        <v>314</v>
      </c>
      <c r="B108" s="377">
        <v>39722</v>
      </c>
      <c r="C108">
        <v>118</v>
      </c>
      <c r="D108">
        <v>40</v>
      </c>
      <c r="E108" s="392"/>
      <c r="F108" s="391"/>
    </row>
    <row r="109" spans="1:6" ht="12.75">
      <c r="A109" t="s">
        <v>314</v>
      </c>
      <c r="B109" s="377">
        <v>39753</v>
      </c>
      <c r="C109">
        <v>133</v>
      </c>
      <c r="D109">
        <v>38</v>
      </c>
      <c r="E109" s="392"/>
      <c r="F109" s="391"/>
    </row>
    <row r="110" spans="1:6" ht="12.75">
      <c r="A110" t="s">
        <v>314</v>
      </c>
      <c r="B110" s="377">
        <v>39783</v>
      </c>
      <c r="C110">
        <v>151</v>
      </c>
      <c r="D110">
        <v>50</v>
      </c>
      <c r="E110" s="392"/>
      <c r="F110" s="391"/>
    </row>
    <row r="111" spans="1:6" ht="12.75">
      <c r="A111" t="s">
        <v>315</v>
      </c>
      <c r="B111" s="377">
        <v>39814</v>
      </c>
      <c r="C111">
        <v>178</v>
      </c>
      <c r="D111">
        <v>67</v>
      </c>
      <c r="E111" s="392"/>
      <c r="F111" s="391"/>
    </row>
    <row r="112" spans="1:6" ht="12.75">
      <c r="A112" t="s">
        <v>315</v>
      </c>
      <c r="B112" s="377">
        <v>39845</v>
      </c>
      <c r="C112">
        <v>233</v>
      </c>
      <c r="D112">
        <v>83</v>
      </c>
      <c r="E112" s="392"/>
      <c r="F112" s="391"/>
    </row>
    <row r="113" spans="1:6" ht="12.75">
      <c r="A113" t="s">
        <v>315</v>
      </c>
      <c r="B113" s="377">
        <v>39873</v>
      </c>
      <c r="C113">
        <v>252</v>
      </c>
      <c r="D113">
        <v>84</v>
      </c>
      <c r="E113" s="392"/>
      <c r="F113" s="391"/>
    </row>
    <row r="114" spans="1:6" ht="12.75">
      <c r="A114" t="s">
        <v>151</v>
      </c>
      <c r="B114" s="377">
        <v>39904</v>
      </c>
      <c r="C114">
        <v>218</v>
      </c>
      <c r="D114">
        <v>75</v>
      </c>
      <c r="E114" s="392"/>
      <c r="F114" s="391"/>
    </row>
    <row r="115" spans="1:6" ht="12.75">
      <c r="A115" t="s">
        <v>151</v>
      </c>
      <c r="B115" s="377">
        <v>39934</v>
      </c>
      <c r="C115">
        <v>193</v>
      </c>
      <c r="D115">
        <v>73</v>
      </c>
      <c r="E115" s="392"/>
      <c r="F115" s="391"/>
    </row>
    <row r="116" spans="1:6" ht="12.75">
      <c r="A116" t="s">
        <v>151</v>
      </c>
      <c r="B116" s="377">
        <v>39965</v>
      </c>
      <c r="C116">
        <v>237</v>
      </c>
      <c r="D116">
        <v>93</v>
      </c>
      <c r="E116" s="392"/>
      <c r="F116" s="391"/>
    </row>
    <row r="117" spans="1:6" ht="12.75">
      <c r="A117" t="s">
        <v>152</v>
      </c>
      <c r="B117" s="377">
        <v>39995</v>
      </c>
      <c r="C117">
        <v>193</v>
      </c>
      <c r="D117">
        <v>63</v>
      </c>
      <c r="E117" s="392"/>
      <c r="F117" s="391"/>
    </row>
    <row r="118" spans="1:6" ht="12.75">
      <c r="A118" t="s">
        <v>316</v>
      </c>
      <c r="B118" s="377">
        <v>40026</v>
      </c>
      <c r="C118">
        <v>116</v>
      </c>
      <c r="D118">
        <v>37</v>
      </c>
      <c r="E118" s="392"/>
      <c r="F118" s="391"/>
    </row>
    <row r="119" spans="1:6" ht="12.75">
      <c r="A119" t="s">
        <v>152</v>
      </c>
      <c r="B119" s="377">
        <v>40057</v>
      </c>
      <c r="C119">
        <v>166</v>
      </c>
      <c r="D119">
        <v>58</v>
      </c>
      <c r="E119" s="392"/>
      <c r="F119" s="391"/>
    </row>
    <row r="120" spans="1:6" ht="12.75">
      <c r="A120" t="s">
        <v>317</v>
      </c>
      <c r="B120" s="377">
        <v>40087</v>
      </c>
      <c r="C120">
        <v>179</v>
      </c>
      <c r="D120">
        <v>58</v>
      </c>
      <c r="E120" s="392"/>
      <c r="F120" s="391"/>
    </row>
    <row r="121" spans="1:6" ht="12.75">
      <c r="A121" t="s">
        <v>317</v>
      </c>
      <c r="B121" s="377">
        <v>40118</v>
      </c>
      <c r="C121">
        <v>140</v>
      </c>
      <c r="D121">
        <v>44</v>
      </c>
      <c r="E121" s="392"/>
      <c r="F121" s="391"/>
    </row>
    <row r="122" spans="1:6" ht="12.75">
      <c r="A122" t="s">
        <v>317</v>
      </c>
      <c r="B122" s="377">
        <v>40148</v>
      </c>
      <c r="C122">
        <v>140</v>
      </c>
      <c r="D122">
        <v>29</v>
      </c>
      <c r="E122" s="392"/>
      <c r="F122" s="391"/>
    </row>
    <row r="123" spans="1:6" ht="12.75">
      <c r="A123" t="s">
        <v>318</v>
      </c>
      <c r="B123" s="377">
        <v>40179</v>
      </c>
      <c r="C123">
        <v>99</v>
      </c>
      <c r="D123">
        <v>35</v>
      </c>
      <c r="E123" s="392"/>
      <c r="F123" s="391"/>
    </row>
    <row r="124" spans="1:6" ht="12.75">
      <c r="A124" t="s">
        <v>318</v>
      </c>
      <c r="B124" s="377">
        <v>40210</v>
      </c>
      <c r="C124">
        <v>122</v>
      </c>
      <c r="D124">
        <v>46</v>
      </c>
      <c r="E124" s="392"/>
      <c r="F124" s="391"/>
    </row>
    <row r="125" spans="1:6" ht="12.75">
      <c r="A125" t="s">
        <v>318</v>
      </c>
      <c r="B125" s="377">
        <v>40238</v>
      </c>
      <c r="C125">
        <v>116</v>
      </c>
      <c r="D125">
        <v>34</v>
      </c>
      <c r="E125" s="392"/>
      <c r="F125" s="391"/>
    </row>
    <row r="126" spans="1:6" ht="12.75">
      <c r="A126" t="s">
        <v>155</v>
      </c>
      <c r="B126" s="377">
        <v>40269</v>
      </c>
      <c r="C126">
        <v>144</v>
      </c>
      <c r="D126">
        <v>42</v>
      </c>
      <c r="E126" s="392"/>
      <c r="F126" s="391"/>
    </row>
    <row r="127" spans="1:6" ht="12.75">
      <c r="A127" t="s">
        <v>155</v>
      </c>
      <c r="B127" s="377">
        <v>40299</v>
      </c>
      <c r="C127">
        <v>127</v>
      </c>
      <c r="D127">
        <v>35</v>
      </c>
      <c r="E127" s="392"/>
      <c r="F127" s="391"/>
    </row>
    <row r="128" spans="1:6" ht="12.75">
      <c r="A128" t="s">
        <v>155</v>
      </c>
      <c r="B128" s="377">
        <v>40330</v>
      </c>
      <c r="C128">
        <v>106</v>
      </c>
      <c r="D128">
        <v>36</v>
      </c>
      <c r="E128" s="392"/>
      <c r="F128" s="391"/>
    </row>
    <row r="129" spans="1:6" ht="12.75">
      <c r="A129" t="s">
        <v>156</v>
      </c>
      <c r="B129" s="377">
        <v>40360</v>
      </c>
      <c r="C129">
        <v>81</v>
      </c>
      <c r="D129">
        <v>19</v>
      </c>
      <c r="E129" s="392"/>
      <c r="F129" s="391"/>
    </row>
    <row r="130" spans="1:6" ht="12.75">
      <c r="A130" t="s">
        <v>319</v>
      </c>
      <c r="B130" s="377">
        <v>40391</v>
      </c>
      <c r="C130">
        <v>65</v>
      </c>
      <c r="D130">
        <v>21</v>
      </c>
      <c r="E130" s="392"/>
      <c r="F130" s="391"/>
    </row>
    <row r="131" spans="1:6" ht="12.75">
      <c r="A131" t="s">
        <v>156</v>
      </c>
      <c r="B131" s="377">
        <v>40422</v>
      </c>
      <c r="C131">
        <v>84</v>
      </c>
      <c r="D131">
        <v>26</v>
      </c>
      <c r="E131" s="392"/>
      <c r="F131" s="391"/>
    </row>
    <row r="132" spans="1:6" ht="12.75">
      <c r="A132" t="s">
        <v>320</v>
      </c>
      <c r="B132" s="377">
        <v>40452</v>
      </c>
      <c r="C132">
        <v>73</v>
      </c>
      <c r="D132">
        <v>19</v>
      </c>
      <c r="E132" s="392"/>
      <c r="F132" s="391"/>
    </row>
    <row r="133" spans="1:6" ht="12.75">
      <c r="A133" t="s">
        <v>320</v>
      </c>
      <c r="B133" s="377">
        <v>40483</v>
      </c>
      <c r="C133">
        <v>88</v>
      </c>
      <c r="D133">
        <v>28</v>
      </c>
      <c r="E133" s="392"/>
      <c r="F133" s="391"/>
    </row>
    <row r="134" spans="1:6" ht="12.75">
      <c r="A134" t="s">
        <v>320</v>
      </c>
      <c r="B134" s="377">
        <v>40513</v>
      </c>
      <c r="C134">
        <v>90</v>
      </c>
      <c r="D134">
        <v>31</v>
      </c>
      <c r="E134" s="392"/>
      <c r="F134" s="391"/>
    </row>
    <row r="135" spans="1:6" ht="12.75">
      <c r="A135" t="s">
        <v>321</v>
      </c>
      <c r="B135" s="377">
        <v>40544</v>
      </c>
      <c r="C135">
        <v>85</v>
      </c>
      <c r="D135">
        <v>19</v>
      </c>
      <c r="E135" s="392"/>
      <c r="F135" s="391"/>
    </row>
    <row r="136" spans="1:6" ht="12.75">
      <c r="A136" t="s">
        <v>321</v>
      </c>
      <c r="B136" s="377">
        <v>40575</v>
      </c>
      <c r="C136">
        <v>79</v>
      </c>
      <c r="D136">
        <v>22</v>
      </c>
      <c r="E136" s="392"/>
      <c r="F136" s="391"/>
    </row>
    <row r="137" spans="1:6" ht="12.75">
      <c r="A137" t="s">
        <v>321</v>
      </c>
      <c r="B137" s="377">
        <v>40603</v>
      </c>
      <c r="C137">
        <v>114</v>
      </c>
      <c r="D137">
        <v>39</v>
      </c>
      <c r="E137" s="392"/>
      <c r="F137" s="391"/>
    </row>
    <row r="138" spans="1:6" ht="12.75">
      <c r="A138" t="s">
        <v>159</v>
      </c>
      <c r="B138" s="377">
        <v>40634</v>
      </c>
      <c r="C138">
        <v>76</v>
      </c>
      <c r="D138">
        <v>21</v>
      </c>
      <c r="E138" s="392"/>
      <c r="F138" s="391"/>
    </row>
    <row r="139" spans="1:6" ht="12.75">
      <c r="A139" t="s">
        <v>159</v>
      </c>
      <c r="B139" s="377">
        <v>40664</v>
      </c>
      <c r="C139">
        <v>85</v>
      </c>
      <c r="D139">
        <v>27</v>
      </c>
      <c r="E139" s="392"/>
      <c r="F139" s="391"/>
    </row>
    <row r="140" spans="1:6" ht="12.75">
      <c r="A140" t="s">
        <v>159</v>
      </c>
      <c r="B140" s="377">
        <v>40695</v>
      </c>
      <c r="C140">
        <v>82</v>
      </c>
      <c r="D140">
        <v>28</v>
      </c>
      <c r="E140" s="392"/>
      <c r="F140" s="391"/>
    </row>
    <row r="141" spans="1:6" ht="12.75">
      <c r="A141" t="s">
        <v>160</v>
      </c>
      <c r="B141" s="377">
        <v>40725</v>
      </c>
      <c r="C141">
        <v>81</v>
      </c>
      <c r="D141">
        <v>11</v>
      </c>
      <c r="E141" s="392"/>
      <c r="F141" s="391"/>
    </row>
    <row r="142" spans="1:6" ht="12.75">
      <c r="A142" t="s">
        <v>322</v>
      </c>
      <c r="B142" s="377">
        <v>40756</v>
      </c>
      <c r="C142">
        <v>38</v>
      </c>
      <c r="D142">
        <v>11</v>
      </c>
      <c r="E142" s="392"/>
      <c r="F142" s="391"/>
    </row>
    <row r="143" spans="1:6" ht="12.75">
      <c r="A143" t="s">
        <v>160</v>
      </c>
      <c r="B143" s="377">
        <v>40787</v>
      </c>
      <c r="C143">
        <v>77</v>
      </c>
      <c r="D143">
        <v>17</v>
      </c>
      <c r="E143" s="392"/>
      <c r="F143" s="391"/>
    </row>
    <row r="144" spans="1:6" ht="12.75">
      <c r="A144" t="s">
        <v>323</v>
      </c>
      <c r="B144" s="377">
        <v>40817</v>
      </c>
      <c r="C144">
        <v>75</v>
      </c>
      <c r="D144">
        <v>20</v>
      </c>
      <c r="E144" s="392"/>
      <c r="F144" s="391"/>
    </row>
    <row r="145" spans="1:6" ht="12.75">
      <c r="A145" t="s">
        <v>323</v>
      </c>
      <c r="B145" s="377">
        <v>40848</v>
      </c>
      <c r="C145">
        <v>90</v>
      </c>
      <c r="D145">
        <v>36</v>
      </c>
      <c r="E145" s="392"/>
      <c r="F145" s="391"/>
    </row>
    <row r="146" spans="1:6" ht="12.75">
      <c r="A146" t="s">
        <v>323</v>
      </c>
      <c r="B146" s="377">
        <v>40878</v>
      </c>
      <c r="C146">
        <v>70</v>
      </c>
      <c r="D146">
        <v>19</v>
      </c>
      <c r="E146" s="392"/>
      <c r="F146" s="391"/>
    </row>
    <row r="147" spans="1:6" ht="12.75">
      <c r="A147" t="s">
        <v>324</v>
      </c>
      <c r="B147" s="377">
        <v>40909</v>
      </c>
      <c r="C147">
        <v>62</v>
      </c>
      <c r="D147">
        <v>20</v>
      </c>
      <c r="E147" s="392"/>
      <c r="F147" s="391"/>
    </row>
    <row r="148" spans="1:6" ht="12.75">
      <c r="A148" t="s">
        <v>324</v>
      </c>
      <c r="B148" s="377">
        <v>40940</v>
      </c>
      <c r="C148">
        <v>87</v>
      </c>
      <c r="D148">
        <v>29</v>
      </c>
      <c r="E148" s="392"/>
      <c r="F148" s="391"/>
    </row>
    <row r="149" spans="1:6" ht="12.75">
      <c r="A149" t="s">
        <v>324</v>
      </c>
      <c r="B149" s="377">
        <v>40969</v>
      </c>
      <c r="C149">
        <v>77</v>
      </c>
      <c r="D149">
        <v>22</v>
      </c>
      <c r="E149" s="392"/>
      <c r="F149" s="391"/>
    </row>
    <row r="150" spans="1:6" ht="12.75">
      <c r="A150" t="s">
        <v>163</v>
      </c>
      <c r="B150" s="377">
        <v>41000</v>
      </c>
      <c r="C150">
        <v>63</v>
      </c>
      <c r="D150">
        <v>23</v>
      </c>
      <c r="E150" s="392"/>
      <c r="F150" s="391"/>
    </row>
    <row r="151" spans="1:6" ht="12.75">
      <c r="A151" t="s">
        <v>163</v>
      </c>
      <c r="B151" s="377">
        <v>41030</v>
      </c>
      <c r="C151">
        <v>78</v>
      </c>
      <c r="D151">
        <v>26</v>
      </c>
      <c r="E151" s="392"/>
      <c r="F151" s="391"/>
    </row>
    <row r="152" spans="1:6" ht="12.75">
      <c r="A152" t="s">
        <v>163</v>
      </c>
      <c r="B152" s="377">
        <v>41061</v>
      </c>
      <c r="C152">
        <v>81</v>
      </c>
      <c r="D152">
        <v>20</v>
      </c>
      <c r="E152" s="392"/>
      <c r="F152" s="391"/>
    </row>
    <row r="153" spans="1:6" ht="12.75">
      <c r="A153" t="s">
        <v>164</v>
      </c>
      <c r="B153" s="377">
        <v>41091</v>
      </c>
      <c r="C153">
        <v>72</v>
      </c>
      <c r="D153">
        <v>21</v>
      </c>
      <c r="E153" s="392"/>
      <c r="F153" s="391"/>
    </row>
    <row r="154" spans="1:6" ht="12.75">
      <c r="A154" t="s">
        <v>325</v>
      </c>
      <c r="B154" s="377">
        <v>41122</v>
      </c>
      <c r="C154">
        <v>38</v>
      </c>
      <c r="D154">
        <v>15</v>
      </c>
      <c r="E154" s="392"/>
      <c r="F154" s="391"/>
    </row>
    <row r="155" spans="1:6" ht="12.75">
      <c r="A155" t="s">
        <v>164</v>
      </c>
      <c r="B155" s="377">
        <v>41153</v>
      </c>
      <c r="C155">
        <v>74</v>
      </c>
      <c r="D155">
        <v>29</v>
      </c>
      <c r="E155" s="392"/>
      <c r="F155" s="391"/>
    </row>
    <row r="156" spans="1:6" ht="12.75">
      <c r="A156" t="s">
        <v>326</v>
      </c>
      <c r="B156" s="377">
        <v>41183</v>
      </c>
      <c r="C156">
        <v>98</v>
      </c>
      <c r="D156">
        <v>32</v>
      </c>
      <c r="E156" s="392"/>
      <c r="F156" s="391"/>
    </row>
    <row r="157" spans="1:6" ht="12.75">
      <c r="A157" t="s">
        <v>326</v>
      </c>
      <c r="B157" s="377">
        <v>41214</v>
      </c>
      <c r="C157">
        <v>90</v>
      </c>
      <c r="D157">
        <v>28</v>
      </c>
      <c r="E157" s="392"/>
      <c r="F157" s="391"/>
    </row>
    <row r="158" spans="1:6" ht="12.75">
      <c r="A158" t="s">
        <v>326</v>
      </c>
      <c r="B158" s="377">
        <v>41244</v>
      </c>
      <c r="C158">
        <v>94</v>
      </c>
      <c r="D158">
        <v>42</v>
      </c>
      <c r="E158" s="392"/>
      <c r="F158" s="391"/>
    </row>
    <row r="159" spans="1:6" ht="12.75">
      <c r="A159" t="s">
        <v>327</v>
      </c>
      <c r="B159" s="377">
        <v>41275</v>
      </c>
      <c r="C159">
        <v>89</v>
      </c>
      <c r="D159">
        <v>35</v>
      </c>
      <c r="E159" s="392"/>
      <c r="F159" s="391"/>
    </row>
    <row r="160" spans="1:6" ht="12.75">
      <c r="A160" t="s">
        <v>327</v>
      </c>
      <c r="B160" s="377">
        <v>41306</v>
      </c>
      <c r="C160">
        <v>110</v>
      </c>
      <c r="D160">
        <v>46</v>
      </c>
      <c r="E160" s="392"/>
      <c r="F160" s="391"/>
    </row>
    <row r="161" spans="1:6" ht="12.75">
      <c r="A161" t="s">
        <v>327</v>
      </c>
      <c r="B161" s="377">
        <v>41334</v>
      </c>
      <c r="C161">
        <v>102</v>
      </c>
      <c r="D161">
        <v>42</v>
      </c>
      <c r="E161" s="392"/>
      <c r="F161" s="391"/>
    </row>
    <row r="162" spans="1:6" ht="12.75">
      <c r="A162" t="s">
        <v>167</v>
      </c>
      <c r="B162" s="377">
        <v>41365</v>
      </c>
      <c r="C162">
        <v>103</v>
      </c>
      <c r="D162">
        <v>46</v>
      </c>
      <c r="E162" s="392"/>
      <c r="F162" s="391"/>
    </row>
    <row r="163" spans="1:6" ht="12.75">
      <c r="A163" t="s">
        <v>167</v>
      </c>
      <c r="B163" s="377">
        <v>41395</v>
      </c>
      <c r="C163">
        <v>86</v>
      </c>
      <c r="D163">
        <v>29</v>
      </c>
      <c r="E163" s="392"/>
      <c r="F163" s="391"/>
    </row>
    <row r="164" spans="1:6" ht="12.75">
      <c r="A164" t="s">
        <v>167</v>
      </c>
      <c r="B164" s="377">
        <v>41426</v>
      </c>
      <c r="C164">
        <v>93</v>
      </c>
      <c r="D164">
        <v>39</v>
      </c>
      <c r="E164" s="393"/>
      <c r="F164" s="394"/>
    </row>
    <row r="165" spans="1:6" ht="12.75">
      <c r="A165" t="s">
        <v>168</v>
      </c>
      <c r="B165" s="377">
        <v>41456</v>
      </c>
      <c r="C165" s="385"/>
      <c r="D165" s="386"/>
      <c r="E165" s="378">
        <v>64</v>
      </c>
      <c r="F165">
        <v>20</v>
      </c>
    </row>
    <row r="166" spans="1:6" ht="12.75">
      <c r="A166" t="s">
        <v>328</v>
      </c>
      <c r="B166" s="377">
        <v>41487</v>
      </c>
      <c r="C166" s="387"/>
      <c r="D166" s="384"/>
      <c r="E166" s="378">
        <v>20</v>
      </c>
      <c r="F166">
        <v>11</v>
      </c>
    </row>
    <row r="167" spans="1:6" ht="12.75">
      <c r="A167" t="s">
        <v>168</v>
      </c>
      <c r="B167" s="377">
        <v>41518</v>
      </c>
      <c r="C167" s="387"/>
      <c r="D167" s="384"/>
      <c r="E167" s="378">
        <v>83</v>
      </c>
      <c r="F167">
        <v>21</v>
      </c>
    </row>
    <row r="168" spans="1:6" ht="12.75">
      <c r="A168" t="s">
        <v>329</v>
      </c>
      <c r="B168" s="377">
        <v>41548</v>
      </c>
      <c r="C168" s="383"/>
      <c r="D168" s="383"/>
      <c r="E168" s="379">
        <v>94</v>
      </c>
      <c r="F168">
        <v>39</v>
      </c>
    </row>
    <row r="169" spans="1:6" ht="12.75">
      <c r="A169" t="s">
        <v>329</v>
      </c>
      <c r="B169" s="377">
        <v>41579</v>
      </c>
      <c r="C169" s="383"/>
      <c r="D169" s="383"/>
      <c r="E169" s="378">
        <v>65</v>
      </c>
      <c r="F169">
        <v>54</v>
      </c>
    </row>
    <row r="170" spans="1:6" ht="12.75">
      <c r="A170" t="s">
        <v>329</v>
      </c>
      <c r="B170" s="377">
        <v>41609</v>
      </c>
      <c r="C170" s="383"/>
      <c r="D170" s="383"/>
      <c r="E170" s="380">
        <v>68</v>
      </c>
      <c r="F170">
        <v>67</v>
      </c>
    </row>
    <row r="171" spans="1:6" ht="12.75">
      <c r="A171" t="s">
        <v>330</v>
      </c>
      <c r="B171" s="377">
        <v>41640</v>
      </c>
      <c r="C171" s="383"/>
      <c r="D171" s="383"/>
      <c r="E171" s="378">
        <v>67</v>
      </c>
      <c r="F171">
        <v>65</v>
      </c>
    </row>
    <row r="172" spans="1:6" ht="12.75">
      <c r="A172" t="s">
        <v>330</v>
      </c>
      <c r="B172" s="377">
        <v>41671</v>
      </c>
      <c r="C172" s="383"/>
      <c r="D172" s="383"/>
      <c r="E172" s="379">
        <v>57</v>
      </c>
      <c r="F172">
        <v>72</v>
      </c>
    </row>
    <row r="173" spans="1:6" ht="12.75">
      <c r="A173" t="s">
        <v>330</v>
      </c>
      <c r="B173" s="377">
        <v>41699</v>
      </c>
      <c r="C173" s="383"/>
      <c r="D173" s="383"/>
      <c r="E173" s="378">
        <v>70</v>
      </c>
      <c r="F173">
        <v>51</v>
      </c>
    </row>
    <row r="174" spans="1:6" ht="12.75">
      <c r="A174" t="s">
        <v>171</v>
      </c>
      <c r="B174" s="377">
        <v>41730</v>
      </c>
      <c r="C174" s="383"/>
      <c r="D174" s="383"/>
      <c r="E174" s="378">
        <v>74</v>
      </c>
      <c r="F174">
        <v>80</v>
      </c>
    </row>
    <row r="175" spans="1:6" ht="12.75">
      <c r="A175" t="s">
        <v>171</v>
      </c>
      <c r="B175" s="377">
        <v>41760</v>
      </c>
      <c r="C175" s="383"/>
      <c r="D175" s="383"/>
      <c r="E175" s="378">
        <v>55</v>
      </c>
      <c r="F175">
        <v>50</v>
      </c>
    </row>
    <row r="176" spans="1:6" ht="12.75">
      <c r="A176" t="s">
        <v>171</v>
      </c>
      <c r="B176" s="377">
        <v>41791</v>
      </c>
      <c r="C176" s="383"/>
      <c r="D176" s="383"/>
      <c r="E176" s="379">
        <v>60</v>
      </c>
      <c r="F176">
        <v>83</v>
      </c>
    </row>
    <row r="177" spans="1:6" ht="12.75">
      <c r="A177" t="s">
        <v>172</v>
      </c>
      <c r="B177" s="377">
        <v>41821</v>
      </c>
      <c r="C177" s="383"/>
      <c r="D177" s="383"/>
      <c r="E177" s="378">
        <v>54</v>
      </c>
      <c r="F177">
        <v>71</v>
      </c>
    </row>
    <row r="178" spans="1:6" ht="12.75">
      <c r="A178" t="s">
        <v>331</v>
      </c>
      <c r="B178" s="377">
        <v>41852</v>
      </c>
      <c r="C178" s="383"/>
      <c r="D178" s="383"/>
      <c r="E178" s="378">
        <v>23</v>
      </c>
      <c r="F178">
        <v>48</v>
      </c>
    </row>
    <row r="179" spans="1:6" ht="12.75">
      <c r="A179" t="s">
        <v>172</v>
      </c>
      <c r="B179" s="377">
        <v>41883</v>
      </c>
      <c r="C179" s="383"/>
      <c r="D179" s="383"/>
      <c r="E179" s="378">
        <v>70</v>
      </c>
      <c r="F179">
        <v>37</v>
      </c>
    </row>
    <row r="180" spans="1:6" ht="12.75">
      <c r="A180" t="s">
        <v>332</v>
      </c>
      <c r="B180" s="377">
        <v>41913</v>
      </c>
      <c r="C180" s="383"/>
      <c r="D180" s="383"/>
      <c r="E180" s="379">
        <v>82</v>
      </c>
      <c r="F180">
        <v>61</v>
      </c>
    </row>
    <row r="181" spans="1:6" ht="12.75">
      <c r="A181" t="s">
        <v>332</v>
      </c>
      <c r="B181" s="377">
        <v>41944</v>
      </c>
      <c r="C181" s="383"/>
      <c r="D181" s="383"/>
      <c r="E181" s="378">
        <v>63</v>
      </c>
      <c r="F181">
        <v>52</v>
      </c>
    </row>
    <row r="182" spans="1:6" ht="12.75">
      <c r="A182" t="s">
        <v>332</v>
      </c>
      <c r="B182" s="377">
        <v>41974</v>
      </c>
      <c r="C182" s="383"/>
      <c r="D182" s="383"/>
      <c r="E182" s="380">
        <v>52</v>
      </c>
      <c r="F182">
        <v>60</v>
      </c>
    </row>
    <row r="183" spans="1:6" ht="12.75">
      <c r="A183" t="s">
        <v>333</v>
      </c>
      <c r="B183" s="377">
        <v>42005</v>
      </c>
      <c r="C183" s="383"/>
      <c r="D183" s="383"/>
      <c r="E183" s="379">
        <v>54</v>
      </c>
      <c r="F183">
        <v>54</v>
      </c>
    </row>
    <row r="184" spans="1:6" ht="12.75">
      <c r="A184" t="s">
        <v>333</v>
      </c>
      <c r="B184" s="377">
        <v>42036</v>
      </c>
      <c r="C184" s="383"/>
      <c r="D184" s="383"/>
      <c r="E184" s="379">
        <v>81</v>
      </c>
      <c r="F184">
        <v>64</v>
      </c>
    </row>
    <row r="185" spans="1:6" ht="12.75">
      <c r="A185" t="s">
        <v>333</v>
      </c>
      <c r="B185" s="377">
        <v>42064</v>
      </c>
      <c r="C185" s="383"/>
      <c r="D185" s="383"/>
      <c r="E185" s="379">
        <v>76</v>
      </c>
      <c r="F185">
        <v>56</v>
      </c>
    </row>
    <row r="186" spans="1:6" ht="12.75">
      <c r="A186" t="s">
        <v>234</v>
      </c>
      <c r="B186" s="377">
        <v>42095</v>
      </c>
      <c r="C186" s="383"/>
      <c r="D186" s="383"/>
      <c r="E186" s="379">
        <v>81</v>
      </c>
      <c r="F186">
        <v>72</v>
      </c>
    </row>
    <row r="187" spans="1:6" ht="12.75">
      <c r="A187" t="s">
        <v>234</v>
      </c>
      <c r="B187" s="377">
        <v>42125</v>
      </c>
      <c r="C187" s="383"/>
      <c r="D187" s="383"/>
      <c r="E187" s="379">
        <v>68</v>
      </c>
      <c r="F187">
        <v>66</v>
      </c>
    </row>
    <row r="188" spans="1:6" ht="12.75">
      <c r="A188" t="s">
        <v>234</v>
      </c>
      <c r="B188" s="377">
        <v>42156</v>
      </c>
      <c r="C188" s="383"/>
      <c r="D188" s="383"/>
      <c r="E188" s="379">
        <v>81</v>
      </c>
      <c r="F188">
        <v>69</v>
      </c>
    </row>
    <row r="189" spans="1:6" ht="12.75">
      <c r="A189" t="s">
        <v>235</v>
      </c>
      <c r="B189" s="377">
        <v>42186</v>
      </c>
      <c r="C189" s="383"/>
      <c r="D189" s="383"/>
      <c r="E189" s="379">
        <v>62</v>
      </c>
      <c r="F189">
        <v>94</v>
      </c>
    </row>
    <row r="190" spans="1:6" ht="12.75">
      <c r="A190" t="s">
        <v>334</v>
      </c>
      <c r="B190" s="377">
        <v>42217</v>
      </c>
      <c r="C190" s="383"/>
      <c r="D190" s="383"/>
      <c r="E190" s="379">
        <v>19</v>
      </c>
      <c r="F190">
        <v>61</v>
      </c>
    </row>
    <row r="191" spans="1:6" ht="12.75">
      <c r="A191" t="s">
        <v>235</v>
      </c>
      <c r="B191" s="377">
        <v>42248</v>
      </c>
      <c r="C191" s="383"/>
      <c r="D191" s="383"/>
      <c r="E191" s="379">
        <v>61</v>
      </c>
      <c r="F191">
        <v>27</v>
      </c>
    </row>
    <row r="192" spans="1:6" ht="12.75">
      <c r="A192" t="s">
        <v>335</v>
      </c>
      <c r="B192" s="377">
        <v>42278</v>
      </c>
      <c r="C192" s="383"/>
      <c r="D192" s="383"/>
      <c r="E192" s="379">
        <v>65</v>
      </c>
      <c r="F192">
        <v>51</v>
      </c>
    </row>
    <row r="193" spans="1:6" ht="12.75">
      <c r="A193" t="s">
        <v>335</v>
      </c>
      <c r="B193" s="377">
        <v>42309</v>
      </c>
      <c r="C193" s="383"/>
      <c r="D193" s="383"/>
      <c r="E193" s="379">
        <v>62</v>
      </c>
      <c r="F193">
        <v>54</v>
      </c>
    </row>
    <row r="194" spans="1:6" ht="12.75">
      <c r="A194" t="s">
        <v>335</v>
      </c>
      <c r="B194" s="377">
        <v>42339</v>
      </c>
      <c r="C194" s="383"/>
      <c r="D194" s="383"/>
      <c r="E194" s="380">
        <v>55</v>
      </c>
      <c r="F194">
        <v>77</v>
      </c>
    </row>
    <row r="195" spans="1:6" ht="12.75">
      <c r="A195" t="s">
        <v>336</v>
      </c>
      <c r="B195" s="377">
        <v>42370</v>
      </c>
      <c r="C195" s="383"/>
      <c r="D195" s="383"/>
      <c r="E195" s="379">
        <v>71</v>
      </c>
      <c r="F195">
        <v>36</v>
      </c>
    </row>
    <row r="196" spans="1:6" ht="12.75">
      <c r="A196" t="s">
        <v>336</v>
      </c>
      <c r="B196" s="377">
        <v>42401</v>
      </c>
      <c r="C196" s="383"/>
      <c r="D196" s="383"/>
      <c r="E196" s="379">
        <v>72</v>
      </c>
      <c r="F196">
        <v>59</v>
      </c>
    </row>
    <row r="197" spans="1:6" ht="12.75">
      <c r="A197" t="s">
        <v>336</v>
      </c>
      <c r="B197" s="377">
        <v>42430</v>
      </c>
      <c r="C197" s="383"/>
      <c r="D197" s="383"/>
      <c r="E197" s="379">
        <v>78</v>
      </c>
      <c r="F197">
        <v>58</v>
      </c>
    </row>
    <row r="198" spans="1:6" ht="12.75">
      <c r="A198" t="s">
        <v>337</v>
      </c>
      <c r="B198" s="377">
        <v>42461</v>
      </c>
      <c r="C198" s="383"/>
      <c r="D198" s="383"/>
      <c r="E198" s="379">
        <v>75</v>
      </c>
      <c r="F198">
        <v>56</v>
      </c>
    </row>
    <row r="199" spans="1:6" ht="12.75">
      <c r="A199" t="s">
        <v>337</v>
      </c>
      <c r="B199" s="377">
        <v>42491</v>
      </c>
      <c r="C199" s="383"/>
      <c r="D199" s="383"/>
      <c r="E199" s="379">
        <v>67</v>
      </c>
      <c r="F199">
        <v>62</v>
      </c>
    </row>
    <row r="200" spans="1:6" ht="12.75">
      <c r="A200" t="s">
        <v>337</v>
      </c>
      <c r="B200" s="377">
        <v>42522</v>
      </c>
      <c r="C200" s="383"/>
      <c r="D200" s="383"/>
      <c r="E200" s="379">
        <v>66</v>
      </c>
      <c r="F200">
        <v>71</v>
      </c>
    </row>
    <row r="201" spans="1:6" ht="12.75">
      <c r="A201" t="s">
        <v>338</v>
      </c>
      <c r="B201" s="377">
        <v>42552</v>
      </c>
      <c r="C201" s="383"/>
      <c r="D201" s="383"/>
      <c r="E201" s="379">
        <v>64</v>
      </c>
      <c r="F201">
        <v>81</v>
      </c>
    </row>
    <row r="202" spans="1:6" ht="12.75">
      <c r="A202" t="s">
        <v>339</v>
      </c>
      <c r="B202" s="377">
        <v>42583</v>
      </c>
      <c r="C202" s="383"/>
      <c r="D202" s="383"/>
      <c r="E202" s="379">
        <v>20</v>
      </c>
      <c r="F202">
        <v>62</v>
      </c>
    </row>
    <row r="203" spans="1:6" ht="12.75">
      <c r="A203" t="s">
        <v>338</v>
      </c>
      <c r="B203" s="377">
        <v>42614</v>
      </c>
      <c r="C203" s="383"/>
      <c r="D203" s="383"/>
      <c r="E203" s="379">
        <v>53</v>
      </c>
      <c r="F203">
        <v>29</v>
      </c>
    </row>
    <row r="204" spans="1:6" ht="12.75">
      <c r="A204" t="s">
        <v>340</v>
      </c>
      <c r="B204" s="377">
        <v>42644</v>
      </c>
      <c r="C204" s="383"/>
      <c r="D204" s="384"/>
      <c r="E204">
        <v>51</v>
      </c>
      <c r="F204">
        <v>49</v>
      </c>
    </row>
    <row r="205" spans="1:6" ht="12.75">
      <c r="A205" t="s">
        <v>340</v>
      </c>
      <c r="B205" s="377">
        <v>42675</v>
      </c>
      <c r="C205" s="383"/>
      <c r="D205" s="384"/>
      <c r="E205">
        <v>56</v>
      </c>
      <c r="F205">
        <v>39</v>
      </c>
    </row>
    <row r="206" spans="1:6" ht="12.75">
      <c r="A206" t="s">
        <v>340</v>
      </c>
      <c r="B206" s="377">
        <v>42705</v>
      </c>
      <c r="C206" s="383"/>
      <c r="D206" s="384"/>
      <c r="E206">
        <v>48</v>
      </c>
      <c r="F206">
        <v>71</v>
      </c>
    </row>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22"/>
  <sheetViews>
    <sheetView zoomScalePageLayoutView="0" workbookViewId="0" topLeftCell="A1">
      <selection activeCell="A1" sqref="A1:H1"/>
    </sheetView>
  </sheetViews>
  <sheetFormatPr defaultColWidth="11.421875" defaultRowHeight="12.75"/>
  <cols>
    <col min="1" max="1" width="27.7109375" style="7" customWidth="1"/>
    <col min="2" max="3" width="11.28125" style="7" bestFit="1" customWidth="1"/>
    <col min="4" max="5" width="11.140625" style="7" bestFit="1" customWidth="1"/>
    <col min="6" max="6" width="11.140625" style="7" customWidth="1"/>
    <col min="7" max="7" width="11.140625" style="7" bestFit="1" customWidth="1"/>
    <col min="8" max="8" width="10.421875" style="7" bestFit="1" customWidth="1"/>
    <col min="9" max="9" width="11.28125" style="7" bestFit="1" customWidth="1"/>
    <col min="10" max="10" width="10.421875" style="7" bestFit="1" customWidth="1"/>
    <col min="11" max="19" width="11.28125" style="7" customWidth="1"/>
    <col min="20" max="20" width="11.140625" style="7" bestFit="1" customWidth="1"/>
    <col min="21" max="24" width="10.28125" style="7" bestFit="1" customWidth="1"/>
    <col min="25" max="25" width="11.140625" style="7" bestFit="1" customWidth="1"/>
    <col min="26" max="26" width="10.28125" style="7" bestFit="1" customWidth="1"/>
    <col min="27" max="28" width="11.140625" style="7" bestFit="1" customWidth="1"/>
    <col min="29" max="29" width="9.00390625" style="7" bestFit="1" customWidth="1"/>
    <col min="30" max="30" width="10.421875" style="7" bestFit="1" customWidth="1"/>
    <col min="31" max="16384" width="11.421875" style="7" customWidth="1"/>
  </cols>
  <sheetData>
    <row r="1" spans="1:8" ht="11.25">
      <c r="A1" s="413" t="s">
        <v>96</v>
      </c>
      <c r="B1" s="413"/>
      <c r="C1" s="413"/>
      <c r="D1" s="413"/>
      <c r="E1" s="413"/>
      <c r="F1" s="413"/>
      <c r="G1" s="413"/>
      <c r="H1" s="413"/>
    </row>
    <row r="2" ht="12" thickBot="1">
      <c r="K2" s="12" t="s">
        <v>191</v>
      </c>
    </row>
    <row r="3" spans="1:11" ht="13.5" customHeight="1" thickBot="1">
      <c r="A3" s="7"/>
      <c r="B3" s="415" t="s">
        <v>75</v>
      </c>
      <c r="C3" s="416"/>
      <c r="D3" s="416"/>
      <c r="E3" s="416"/>
      <c r="F3" s="417"/>
      <c r="G3" s="415" t="s">
        <v>76</v>
      </c>
      <c r="H3" s="416"/>
      <c r="I3" s="416"/>
      <c r="J3" s="416"/>
      <c r="K3" s="417"/>
    </row>
    <row r="4" spans="1:11" ht="13.5" thickBot="1">
      <c r="A4" s="7"/>
      <c r="B4" s="203">
        <v>2007</v>
      </c>
      <c r="C4" s="204">
        <v>2009</v>
      </c>
      <c r="D4" s="204">
        <v>2011</v>
      </c>
      <c r="E4" s="187">
        <v>2013</v>
      </c>
      <c r="F4" s="188">
        <v>2015</v>
      </c>
      <c r="G4" s="203">
        <v>2007</v>
      </c>
      <c r="H4" s="204">
        <v>2009</v>
      </c>
      <c r="I4" s="204">
        <v>2011</v>
      </c>
      <c r="J4" s="187">
        <v>2013</v>
      </c>
      <c r="K4" s="188">
        <v>2015</v>
      </c>
    </row>
    <row r="5" spans="1:11" ht="12.75">
      <c r="A5" s="192" t="s">
        <v>8</v>
      </c>
      <c r="B5" s="205"/>
      <c r="C5" s="210"/>
      <c r="D5" s="210"/>
      <c r="E5" s="164"/>
      <c r="F5" s="181"/>
      <c r="G5" s="205"/>
      <c r="H5" s="210"/>
      <c r="I5" s="210"/>
      <c r="J5" s="164"/>
      <c r="K5" s="181"/>
    </row>
    <row r="6" spans="1:11" ht="12.75">
      <c r="A6" s="193" t="s">
        <v>4</v>
      </c>
      <c r="B6" s="206">
        <v>53.47698749833594</v>
      </c>
      <c r="C6" s="211">
        <v>61.049171393047544</v>
      </c>
      <c r="D6" s="211">
        <v>57.807946673181284</v>
      </c>
      <c r="E6" s="185">
        <v>59.861674967563715</v>
      </c>
      <c r="F6" s="183">
        <v>60.179005393871144</v>
      </c>
      <c r="G6" s="206">
        <v>49.9710048877475</v>
      </c>
      <c r="H6" s="211">
        <v>60.06607144156534</v>
      </c>
      <c r="I6" s="211">
        <v>55.84701946472019</v>
      </c>
      <c r="J6" s="185">
        <v>58.505885098863</v>
      </c>
      <c r="K6" s="183">
        <v>59.38102287645597</v>
      </c>
    </row>
    <row r="7" spans="1:11" ht="12.75">
      <c r="A7" s="194" t="s">
        <v>5</v>
      </c>
      <c r="B7" s="207">
        <v>46.52301250166406</v>
      </c>
      <c r="C7" s="212">
        <v>38.95082860695246</v>
      </c>
      <c r="D7" s="212">
        <v>42.192053326818716</v>
      </c>
      <c r="E7" s="186">
        <v>40.13832503243628</v>
      </c>
      <c r="F7" s="184">
        <v>39.82099460612886</v>
      </c>
      <c r="G7" s="207">
        <v>50.0289951122525</v>
      </c>
      <c r="H7" s="212">
        <v>39.93392855843466</v>
      </c>
      <c r="I7" s="212">
        <v>44.15298053527981</v>
      </c>
      <c r="J7" s="186">
        <v>41.49411490113701</v>
      </c>
      <c r="K7" s="184">
        <v>40.618977123544035</v>
      </c>
    </row>
    <row r="8" spans="1:11" ht="12.75">
      <c r="A8" s="195" t="s">
        <v>97</v>
      </c>
      <c r="B8" s="208"/>
      <c r="C8" s="159"/>
      <c r="D8" s="159"/>
      <c r="E8" s="21"/>
      <c r="F8" s="182"/>
      <c r="G8" s="208"/>
      <c r="H8" s="159"/>
      <c r="I8" s="159"/>
      <c r="J8" s="21"/>
      <c r="K8" s="182"/>
    </row>
    <row r="9" spans="1:11" ht="12.75">
      <c r="A9" s="193" t="s">
        <v>24</v>
      </c>
      <c r="B9" s="206">
        <v>7.795689164821068</v>
      </c>
      <c r="C9" s="211">
        <v>9.129494319826954</v>
      </c>
      <c r="D9" s="211">
        <v>7.7803177040617495</v>
      </c>
      <c r="E9" s="185">
        <v>7.42110660025949</v>
      </c>
      <c r="F9" s="183">
        <v>6.360026080256061</v>
      </c>
      <c r="G9" s="206">
        <v>6.463838952862232</v>
      </c>
      <c r="H9" s="211">
        <v>7.839798583975492</v>
      </c>
      <c r="I9" s="211">
        <v>6.235879388251651</v>
      </c>
      <c r="J9" s="185">
        <v>6.4177586609316135</v>
      </c>
      <c r="K9" s="183">
        <v>5.5296406990493745</v>
      </c>
    </row>
    <row r="10" spans="1:11" ht="12.75">
      <c r="A10" s="193" t="s">
        <v>192</v>
      </c>
      <c r="B10" s="206">
        <v>40.16507521572329</v>
      </c>
      <c r="C10" s="211">
        <v>41.02157954797064</v>
      </c>
      <c r="D10" s="211">
        <v>38.71894649286591</v>
      </c>
      <c r="E10" s="185">
        <v>38.25492822165488</v>
      </c>
      <c r="F10" s="183">
        <v>36.671803686799834</v>
      </c>
      <c r="G10" s="206">
        <v>43.94209261867285</v>
      </c>
      <c r="H10" s="211">
        <v>43.34810481200929</v>
      </c>
      <c r="I10" s="211">
        <v>41.35275460549183</v>
      </c>
      <c r="J10" s="185">
        <v>40.64969490847255</v>
      </c>
      <c r="K10" s="183">
        <v>39.14788227516922</v>
      </c>
    </row>
    <row r="11" spans="1:11" ht="12.75">
      <c r="A11" s="196" t="s">
        <v>193</v>
      </c>
      <c r="B11" s="206">
        <v>27.681564583862812</v>
      </c>
      <c r="C11" s="211">
        <v>26.810416773116685</v>
      </c>
      <c r="D11" s="211">
        <v>27.734250033445594</v>
      </c>
      <c r="E11" s="185">
        <v>27.654020005859458</v>
      </c>
      <c r="F11" s="183">
        <v>27.557346926678917</v>
      </c>
      <c r="G11" s="206">
        <v>31.136608400298236</v>
      </c>
      <c r="H11" s="211">
        <v>28.928813115326683</v>
      </c>
      <c r="I11" s="211">
        <v>29.524026763990268</v>
      </c>
      <c r="J11" s="185">
        <v>28.560234737087793</v>
      </c>
      <c r="K11" s="183">
        <v>28.089531949759316</v>
      </c>
    </row>
    <row r="12" spans="1:11" ht="12.75">
      <c r="A12" s="193" t="s">
        <v>194</v>
      </c>
      <c r="B12" s="206">
        <v>12.447203766232194</v>
      </c>
      <c r="C12" s="211">
        <v>11.24112206836646</v>
      </c>
      <c r="D12" s="211">
        <v>11.98922761035592</v>
      </c>
      <c r="E12" s="185">
        <v>12.396413175407023</v>
      </c>
      <c r="F12" s="183">
        <v>13.45267026258076</v>
      </c>
      <c r="G12" s="206">
        <v>12.58802087648082</v>
      </c>
      <c r="H12" s="211">
        <v>11.651276677799851</v>
      </c>
      <c r="I12" s="211">
        <v>12.200208550573514</v>
      </c>
      <c r="J12" s="185">
        <v>12.452902537427896</v>
      </c>
      <c r="K12" s="183">
        <v>13.610420565533552</v>
      </c>
    </row>
    <row r="13" spans="1:11" ht="12.75">
      <c r="A13" s="194" t="s">
        <v>55</v>
      </c>
      <c r="B13" s="207">
        <v>11.910467269360636</v>
      </c>
      <c r="C13" s="212">
        <v>11.797387290719263</v>
      </c>
      <c r="D13" s="212">
        <v>13.777258159270827</v>
      </c>
      <c r="E13" s="186">
        <v>14.273531996819152</v>
      </c>
      <c r="F13" s="184">
        <v>15.958153043684428</v>
      </c>
      <c r="G13" s="207">
        <v>5.869439151685859</v>
      </c>
      <c r="H13" s="212">
        <v>8.23200681088869</v>
      </c>
      <c r="I13" s="212">
        <v>10.687130691692735</v>
      </c>
      <c r="J13" s="186">
        <v>11.919409156080157</v>
      </c>
      <c r="K13" s="184">
        <v>13.622524510488535</v>
      </c>
    </row>
    <row r="14" spans="1:11" ht="12.75">
      <c r="A14" s="195" t="s">
        <v>195</v>
      </c>
      <c r="B14" s="209"/>
      <c r="C14" s="122"/>
      <c r="D14" s="159"/>
      <c r="E14" s="21"/>
      <c r="F14" s="182"/>
      <c r="G14" s="209"/>
      <c r="H14" s="122"/>
      <c r="I14" s="159"/>
      <c r="J14" s="21"/>
      <c r="K14" s="182"/>
    </row>
    <row r="15" spans="1:16" ht="12.75">
      <c r="A15" s="193" t="s">
        <v>251</v>
      </c>
      <c r="B15" s="206">
        <v>18.48436099274232</v>
      </c>
      <c r="C15" s="211">
        <v>17.81230041599779</v>
      </c>
      <c r="D15" s="211">
        <v>16.04366037491996</v>
      </c>
      <c r="E15" s="185">
        <v>14.280839357619476</v>
      </c>
      <c r="F15" s="183">
        <v>14.165126052917854</v>
      </c>
      <c r="G15" s="206">
        <v>15.402689491681876</v>
      </c>
      <c r="H15" s="211">
        <v>15.940413834094876</v>
      </c>
      <c r="I15" s="211">
        <v>13.75231501896111</v>
      </c>
      <c r="J15" s="185">
        <v>12.431843879559445</v>
      </c>
      <c r="K15" s="183">
        <v>12.379920008970958</v>
      </c>
      <c r="N15" s="285"/>
      <c r="O15" s="285"/>
      <c r="P15" s="285"/>
    </row>
    <row r="16" spans="1:11" ht="12.75">
      <c r="A16" s="193" t="s">
        <v>252</v>
      </c>
      <c r="B16" s="206">
        <v>56.948827841976644</v>
      </c>
      <c r="C16" s="211">
        <v>56.92265202906807</v>
      </c>
      <c r="D16" s="211">
        <v>58.96030501166118</v>
      </c>
      <c r="E16" s="185">
        <v>60.65498033904</v>
      </c>
      <c r="F16" s="183">
        <v>59.7332112731315</v>
      </c>
      <c r="G16" s="206">
        <v>56.982818301969914</v>
      </c>
      <c r="H16" s="211">
        <v>56.87804153200342</v>
      </c>
      <c r="I16" s="211">
        <v>59.53567333980069</v>
      </c>
      <c r="J16" s="185">
        <v>61.65836090288538</v>
      </c>
      <c r="K16" s="183">
        <v>60.942698015175864</v>
      </c>
    </row>
    <row r="17" spans="1:16" ht="12.75">
      <c r="A17" s="193" t="s">
        <v>227</v>
      </c>
      <c r="B17" s="206">
        <v>11.832717269835811</v>
      </c>
      <c r="C17" s="211">
        <v>12.29558282843975</v>
      </c>
      <c r="D17" s="211">
        <v>11.895572278716743</v>
      </c>
      <c r="E17" s="185">
        <v>11.565579407703737</v>
      </c>
      <c r="F17" s="183">
        <v>11.842613673516702</v>
      </c>
      <c r="G17" s="206">
        <v>14.022279564478572</v>
      </c>
      <c r="H17" s="211">
        <v>13.586685983877558</v>
      </c>
      <c r="I17" s="211">
        <v>12.970720522091895</v>
      </c>
      <c r="J17" s="185">
        <v>12.595167301813309</v>
      </c>
      <c r="K17" s="183">
        <v>12.933128994879079</v>
      </c>
      <c r="N17" s="285"/>
      <c r="O17" s="285"/>
      <c r="P17" s="285"/>
    </row>
    <row r="18" spans="1:11" ht="13.5" thickBot="1">
      <c r="A18" s="193" t="s">
        <v>228</v>
      </c>
      <c r="B18" s="206">
        <v>12.734093895445223</v>
      </c>
      <c r="C18" s="211">
        <v>12.969464726494397</v>
      </c>
      <c r="D18" s="211">
        <v>13.100462334702126</v>
      </c>
      <c r="E18" s="185">
        <v>13.49860089563679</v>
      </c>
      <c r="F18" s="183">
        <v>14.259049000433949</v>
      </c>
      <c r="G18" s="206">
        <v>13.592212641869637</v>
      </c>
      <c r="H18" s="211">
        <v>13.594858650024147</v>
      </c>
      <c r="I18" s="211">
        <v>13.74129111914631</v>
      </c>
      <c r="J18" s="185">
        <v>13.314627915741864</v>
      </c>
      <c r="K18" s="183">
        <v>13.744252980974098</v>
      </c>
    </row>
    <row r="19" spans="1:11" ht="13.5" thickBot="1">
      <c r="A19" s="198" t="s">
        <v>51</v>
      </c>
      <c r="B19" s="189">
        <v>100</v>
      </c>
      <c r="C19" s="190">
        <v>100</v>
      </c>
      <c r="D19" s="190">
        <v>100</v>
      </c>
      <c r="E19" s="190">
        <v>100</v>
      </c>
      <c r="F19" s="191">
        <v>100</v>
      </c>
      <c r="G19" s="189">
        <v>100</v>
      </c>
      <c r="H19" s="190">
        <v>100</v>
      </c>
      <c r="I19" s="190">
        <v>100</v>
      </c>
      <c r="J19" s="190">
        <v>100</v>
      </c>
      <c r="K19" s="191">
        <v>100</v>
      </c>
    </row>
    <row r="20" spans="1:17" ht="13.5" thickBot="1">
      <c r="A20" s="197" t="s">
        <v>73</v>
      </c>
      <c r="B20" s="199">
        <v>165260</v>
      </c>
      <c r="C20" s="200">
        <v>293570</v>
      </c>
      <c r="D20" s="213">
        <v>171920</v>
      </c>
      <c r="E20" s="201">
        <v>191140</v>
      </c>
      <c r="F20" s="202">
        <v>168710</v>
      </c>
      <c r="G20" s="214">
        <v>48280</v>
      </c>
      <c r="H20" s="213">
        <v>137430</v>
      </c>
      <c r="I20" s="213">
        <v>92060</v>
      </c>
      <c r="J20" s="201">
        <v>119960</v>
      </c>
      <c r="K20" s="202">
        <v>107400</v>
      </c>
      <c r="N20" s="285"/>
      <c r="O20" s="285"/>
      <c r="P20" s="285"/>
      <c r="Q20" s="285"/>
    </row>
    <row r="21" spans="1:17" ht="66.75" customHeight="1">
      <c r="A21" s="414" t="s">
        <v>224</v>
      </c>
      <c r="B21" s="414"/>
      <c r="C21" s="414"/>
      <c r="D21" s="414"/>
      <c r="E21" s="414"/>
      <c r="F21" s="414"/>
      <c r="G21" s="414"/>
      <c r="H21" s="414"/>
      <c r="I21" s="414"/>
      <c r="J21" s="414"/>
      <c r="K21" s="414"/>
      <c r="L21" s="174"/>
      <c r="N21" s="286"/>
      <c r="O21" s="286"/>
      <c r="P21" s="286"/>
      <c r="Q21" s="286"/>
    </row>
    <row r="22" spans="5:13" ht="11.25">
      <c r="E22" s="18"/>
      <c r="F22" s="18"/>
      <c r="G22" s="18"/>
      <c r="L22" s="18"/>
      <c r="M22" s="18"/>
    </row>
  </sheetData>
  <sheetProtection/>
  <mergeCells count="4">
    <mergeCell ref="A1:H1"/>
    <mergeCell ref="A21:K21"/>
    <mergeCell ref="B3:F3"/>
    <mergeCell ref="G3:K3"/>
  </mergeCells>
  <printOptions/>
  <pageMargins left="0.787401575" right="0.787401575" top="0.984251969" bottom="0.984251969" header="0.4921259845" footer="0.492125984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Q45"/>
  <sheetViews>
    <sheetView zoomScalePageLayoutView="0" workbookViewId="0" topLeftCell="A1">
      <selection activeCell="A1" sqref="A1:E1"/>
    </sheetView>
  </sheetViews>
  <sheetFormatPr defaultColWidth="11.421875" defaultRowHeight="12.75"/>
  <cols>
    <col min="1" max="5" width="10.28125" style="7" customWidth="1"/>
    <col min="6" max="6" width="9.421875" style="7" customWidth="1"/>
    <col min="7" max="16384" width="11.421875" style="7" customWidth="1"/>
  </cols>
  <sheetData>
    <row r="1" spans="1:5" ht="11.25">
      <c r="A1" s="418" t="s">
        <v>108</v>
      </c>
      <c r="B1" s="418"/>
      <c r="C1" s="418"/>
      <c r="D1" s="418"/>
      <c r="E1" s="418"/>
    </row>
    <row r="2" spans="1:8" ht="11.25">
      <c r="A2" s="22"/>
      <c r="B2" s="22"/>
      <c r="C2" s="22"/>
      <c r="D2" s="23"/>
      <c r="E2" s="22"/>
      <c r="F2" s="162" t="s">
        <v>196</v>
      </c>
      <c r="G2" s="22"/>
      <c r="H2" s="22"/>
    </row>
    <row r="3" spans="1:7" s="20" customFormat="1" ht="45">
      <c r="A3" s="173" t="s">
        <v>6</v>
      </c>
      <c r="B3" s="24" t="s">
        <v>81</v>
      </c>
      <c r="C3" s="24" t="s">
        <v>82</v>
      </c>
      <c r="D3" s="109" t="s">
        <v>83</v>
      </c>
      <c r="E3" s="24" t="s">
        <v>282</v>
      </c>
      <c r="F3" s="24" t="s">
        <v>54</v>
      </c>
      <c r="G3" s="173" t="s">
        <v>51</v>
      </c>
    </row>
    <row r="4" spans="1:7" ht="10.5" customHeight="1">
      <c r="A4" s="28">
        <v>2005</v>
      </c>
      <c r="B4" s="25">
        <v>1107</v>
      </c>
      <c r="C4" s="25">
        <v>60</v>
      </c>
      <c r="D4" s="72">
        <v>749</v>
      </c>
      <c r="E4" s="25">
        <v>1624</v>
      </c>
      <c r="F4" s="25">
        <v>33</v>
      </c>
      <c r="G4" s="26">
        <v>3573</v>
      </c>
    </row>
    <row r="5" spans="1:7" ht="10.5" customHeight="1">
      <c r="A5" s="28">
        <v>2006</v>
      </c>
      <c r="B5" s="25">
        <v>989</v>
      </c>
      <c r="C5" s="25">
        <v>51</v>
      </c>
      <c r="D5" s="72">
        <v>632</v>
      </c>
      <c r="E5" s="25">
        <v>1453</v>
      </c>
      <c r="F5" s="25">
        <v>17</v>
      </c>
      <c r="G5" s="26">
        <v>3142</v>
      </c>
    </row>
    <row r="6" spans="1:7" ht="10.5" customHeight="1">
      <c r="A6" s="28">
        <v>2007</v>
      </c>
      <c r="B6" s="25">
        <v>898</v>
      </c>
      <c r="C6" s="25">
        <v>70</v>
      </c>
      <c r="D6" s="72">
        <v>546</v>
      </c>
      <c r="E6" s="25">
        <v>1094</v>
      </c>
      <c r="F6" s="25">
        <v>10</v>
      </c>
      <c r="G6" s="26">
        <v>2618</v>
      </c>
    </row>
    <row r="7" spans="1:7" ht="10.5" customHeight="1">
      <c r="A7" s="28">
        <v>2008</v>
      </c>
      <c r="B7" s="25">
        <v>688</v>
      </c>
      <c r="C7" s="25">
        <v>44</v>
      </c>
      <c r="D7" s="72">
        <v>386</v>
      </c>
      <c r="E7" s="25">
        <v>696</v>
      </c>
      <c r="F7" s="25">
        <v>2</v>
      </c>
      <c r="G7" s="26">
        <v>1816</v>
      </c>
    </row>
    <row r="8" spans="1:7" ht="10.5" customHeight="1">
      <c r="A8" s="28">
        <v>2009</v>
      </c>
      <c r="B8" s="25">
        <v>1126</v>
      </c>
      <c r="C8" s="25">
        <v>252</v>
      </c>
      <c r="D8" s="72">
        <v>731</v>
      </c>
      <c r="E8" s="25">
        <v>818</v>
      </c>
      <c r="F8" s="25">
        <v>0</v>
      </c>
      <c r="G8" s="26">
        <v>2927</v>
      </c>
    </row>
    <row r="9" spans="1:7" ht="10.5" customHeight="1">
      <c r="A9" s="28">
        <v>2010</v>
      </c>
      <c r="B9" s="25">
        <v>914</v>
      </c>
      <c r="C9" s="25">
        <v>411</v>
      </c>
      <c r="D9" s="72">
        <v>448</v>
      </c>
      <c r="E9" s="25">
        <v>498</v>
      </c>
      <c r="F9" s="25">
        <v>0</v>
      </c>
      <c r="G9" s="26">
        <v>2271</v>
      </c>
    </row>
    <row r="10" spans="1:16" ht="10.5" customHeight="1">
      <c r="A10" s="28">
        <v>2011</v>
      </c>
      <c r="B10" s="25">
        <v>703</v>
      </c>
      <c r="C10" s="25">
        <v>142</v>
      </c>
      <c r="D10" s="72">
        <v>350</v>
      </c>
      <c r="E10" s="25">
        <v>352</v>
      </c>
      <c r="F10" s="25">
        <v>0</v>
      </c>
      <c r="G10" s="26">
        <v>1547</v>
      </c>
      <c r="I10" s="18"/>
      <c r="K10" s="18"/>
      <c r="N10" s="18"/>
      <c r="P10" s="18"/>
    </row>
    <row r="11" spans="1:16" ht="10.5" customHeight="1">
      <c r="A11" s="28">
        <v>2012</v>
      </c>
      <c r="B11" s="25">
        <v>537</v>
      </c>
      <c r="C11" s="25">
        <v>187</v>
      </c>
      <c r="D11" s="72">
        <v>44</v>
      </c>
      <c r="E11" s="25">
        <v>0</v>
      </c>
      <c r="F11" s="25">
        <v>0</v>
      </c>
      <c r="G11" s="26">
        <v>768</v>
      </c>
      <c r="I11" s="18"/>
      <c r="K11" s="18"/>
      <c r="N11" s="18"/>
      <c r="P11" s="18"/>
    </row>
    <row r="12" spans="1:16" ht="10.5" customHeight="1">
      <c r="A12" s="28">
        <v>2013</v>
      </c>
      <c r="B12" s="25">
        <v>563</v>
      </c>
      <c r="C12" s="25">
        <v>187</v>
      </c>
      <c r="D12" s="72">
        <v>2</v>
      </c>
      <c r="E12" s="25">
        <v>0</v>
      </c>
      <c r="F12" s="25">
        <v>0</v>
      </c>
      <c r="G12" s="26">
        <v>752</v>
      </c>
      <c r="I12" s="18"/>
      <c r="K12" s="18"/>
      <c r="N12" s="18"/>
      <c r="P12" s="18"/>
    </row>
    <row r="13" spans="1:16" ht="10.5" customHeight="1">
      <c r="A13" s="28">
        <v>2014</v>
      </c>
      <c r="B13" s="25">
        <v>575</v>
      </c>
      <c r="C13" s="25">
        <v>160</v>
      </c>
      <c r="D13" s="72">
        <v>5</v>
      </c>
      <c r="E13" s="25">
        <v>0</v>
      </c>
      <c r="F13" s="25">
        <v>0</v>
      </c>
      <c r="G13" s="26">
        <v>740</v>
      </c>
      <c r="I13" s="18"/>
      <c r="K13" s="18"/>
      <c r="N13" s="18"/>
      <c r="P13" s="18"/>
    </row>
    <row r="14" spans="1:17" ht="11.25">
      <c r="A14" s="33">
        <v>2015</v>
      </c>
      <c r="B14" s="27">
        <v>659</v>
      </c>
      <c r="C14" s="27">
        <v>123</v>
      </c>
      <c r="D14" s="73">
        <v>0</v>
      </c>
      <c r="E14" s="27">
        <v>0</v>
      </c>
      <c r="F14" s="27">
        <v>0</v>
      </c>
      <c r="G14" s="26">
        <v>782</v>
      </c>
      <c r="I14" s="18"/>
      <c r="J14" s="18"/>
      <c r="K14" s="18"/>
      <c r="L14" s="18"/>
      <c r="N14" s="18"/>
      <c r="O14" s="18"/>
      <c r="P14" s="18"/>
      <c r="Q14" s="18"/>
    </row>
    <row r="15" spans="1:6" ht="39" customHeight="1">
      <c r="A15" s="419" t="s">
        <v>225</v>
      </c>
      <c r="B15" s="419"/>
      <c r="C15" s="419"/>
      <c r="D15" s="419"/>
      <c r="E15" s="419"/>
      <c r="F15" s="419"/>
    </row>
    <row r="17" spans="1:6" ht="11.25">
      <c r="A17" s="11"/>
      <c r="B17" s="11"/>
      <c r="C17" s="11"/>
      <c r="D17" s="11"/>
      <c r="E17" s="11"/>
      <c r="F17" s="11"/>
    </row>
    <row r="18" spans="1:6" ht="12.75">
      <c r="A18" s="11"/>
      <c r="B18" s="71"/>
      <c r="C18" s="215"/>
      <c r="D18" s="215"/>
      <c r="E18" s="215"/>
      <c r="F18" s="11"/>
    </row>
    <row r="19" spans="1:6" ht="12.75">
      <c r="A19" s="11"/>
      <c r="B19" s="71"/>
      <c r="C19" s="215"/>
      <c r="D19" s="215"/>
      <c r="E19" s="215"/>
      <c r="F19" s="11"/>
    </row>
    <row r="20" spans="1:6" ht="12.75">
      <c r="A20" s="11"/>
      <c r="B20" s="71"/>
      <c r="C20" s="215"/>
      <c r="D20" s="215"/>
      <c r="E20" s="215"/>
      <c r="F20" s="11"/>
    </row>
    <row r="21" spans="1:6" ht="12.75">
      <c r="A21" s="11"/>
      <c r="B21" s="71"/>
      <c r="C21" s="215"/>
      <c r="D21" s="215"/>
      <c r="E21" s="215"/>
      <c r="F21" s="11"/>
    </row>
    <row r="22" spans="1:6" ht="12.75">
      <c r="A22" s="11"/>
      <c r="B22" s="71"/>
      <c r="C22" s="215"/>
      <c r="D22" s="215"/>
      <c r="E22" s="215"/>
      <c r="F22" s="11"/>
    </row>
    <row r="23" spans="1:6" ht="12.75">
      <c r="A23" s="11"/>
      <c r="B23" s="71"/>
      <c r="C23" s="215"/>
      <c r="D23" s="215"/>
      <c r="E23" s="215"/>
      <c r="F23" s="11"/>
    </row>
    <row r="24" spans="1:6" ht="12.75">
      <c r="A24" s="11"/>
      <c r="B24" s="71"/>
      <c r="C24" s="215"/>
      <c r="D24" s="215"/>
      <c r="E24" s="215"/>
      <c r="F24" s="11"/>
    </row>
    <row r="25" spans="1:6" ht="12.75">
      <c r="A25" s="11"/>
      <c r="B25" s="71"/>
      <c r="C25" s="215"/>
      <c r="D25" s="215"/>
      <c r="E25" s="215"/>
      <c r="F25" s="11"/>
    </row>
    <row r="26" spans="1:6" ht="12.75">
      <c r="A26" s="11"/>
      <c r="B26" s="71"/>
      <c r="C26" s="215"/>
      <c r="D26" s="215"/>
      <c r="E26" s="215"/>
      <c r="F26" s="11"/>
    </row>
    <row r="27" spans="1:6" ht="12.75">
      <c r="A27" s="11"/>
      <c r="B27" s="71"/>
      <c r="C27" s="215"/>
      <c r="D27" s="215"/>
      <c r="E27" s="215"/>
      <c r="F27" s="11"/>
    </row>
    <row r="28" spans="1:6" ht="12.75">
      <c r="A28" s="11"/>
      <c r="B28" s="71"/>
      <c r="C28" s="215"/>
      <c r="D28" s="215"/>
      <c r="E28" s="215"/>
      <c r="F28" s="11"/>
    </row>
    <row r="29" spans="1:6" ht="12.75">
      <c r="A29" s="11"/>
      <c r="B29" s="71"/>
      <c r="C29" s="215"/>
      <c r="D29" s="215"/>
      <c r="E29" s="215"/>
      <c r="F29" s="11"/>
    </row>
    <row r="30" spans="1:6" ht="11.25">
      <c r="A30" s="11"/>
      <c r="B30" s="11"/>
      <c r="C30" s="11"/>
      <c r="D30" s="11"/>
      <c r="E30" s="11"/>
      <c r="F30" s="11"/>
    </row>
    <row r="31" spans="1:6" ht="11.25">
      <c r="A31" s="11"/>
      <c r="B31" s="11"/>
      <c r="C31" s="11"/>
      <c r="D31" s="11"/>
      <c r="E31" s="11"/>
      <c r="F31" s="11"/>
    </row>
    <row r="32" spans="1:6" ht="11.25">
      <c r="A32" s="11"/>
      <c r="B32" s="11"/>
      <c r="C32" s="11"/>
      <c r="D32" s="11"/>
      <c r="E32" s="11"/>
      <c r="F32" s="11"/>
    </row>
    <row r="33" spans="1:6" ht="11.25">
      <c r="A33" s="11"/>
      <c r="B33" s="11"/>
      <c r="C33" s="11"/>
      <c r="D33" s="11"/>
      <c r="E33" s="11"/>
      <c r="F33" s="11"/>
    </row>
    <row r="34" spans="1:6" ht="11.25">
      <c r="A34" s="11"/>
      <c r="B34" s="11"/>
      <c r="C34" s="11"/>
      <c r="D34" s="11"/>
      <c r="E34" s="11"/>
      <c r="F34" s="11"/>
    </row>
    <row r="35" spans="1:6" ht="11.25">
      <c r="A35" s="11"/>
      <c r="B35" s="11"/>
      <c r="C35" s="11"/>
      <c r="D35" s="11"/>
      <c r="E35" s="11"/>
      <c r="F35" s="11"/>
    </row>
    <row r="36" spans="1:6" ht="11.25">
      <c r="A36" s="11"/>
      <c r="B36" s="11"/>
      <c r="C36" s="11"/>
      <c r="D36" s="11"/>
      <c r="E36" s="11"/>
      <c r="F36" s="11"/>
    </row>
    <row r="37" spans="1:6" ht="11.25">
      <c r="A37" s="11"/>
      <c r="B37" s="11"/>
      <c r="C37" s="11"/>
      <c r="D37" s="11"/>
      <c r="E37" s="11"/>
      <c r="F37" s="11"/>
    </row>
    <row r="38" spans="1:6" ht="11.25">
      <c r="A38" s="11"/>
      <c r="B38" s="11"/>
      <c r="C38" s="11"/>
      <c r="D38" s="11"/>
      <c r="E38" s="11"/>
      <c r="F38" s="11"/>
    </row>
    <row r="39" spans="1:6" ht="11.25">
      <c r="A39" s="11"/>
      <c r="B39" s="11"/>
      <c r="C39" s="11"/>
      <c r="D39" s="11"/>
      <c r="E39" s="11"/>
      <c r="F39" s="11"/>
    </row>
    <row r="40" spans="1:6" ht="11.25">
      <c r="A40" s="11"/>
      <c r="B40" s="11"/>
      <c r="C40" s="11"/>
      <c r="D40" s="11"/>
      <c r="E40" s="11"/>
      <c r="F40" s="11"/>
    </row>
    <row r="41" spans="1:6" ht="11.25">
      <c r="A41" s="11"/>
      <c r="B41" s="11"/>
      <c r="C41" s="11"/>
      <c r="D41" s="11"/>
      <c r="E41" s="11"/>
      <c r="F41" s="11"/>
    </row>
    <row r="42" spans="1:6" ht="11.25">
      <c r="A42" s="11"/>
      <c r="B42" s="11"/>
      <c r="C42" s="11"/>
      <c r="D42" s="11"/>
      <c r="E42" s="11"/>
      <c r="F42" s="11"/>
    </row>
    <row r="43" spans="1:6" ht="11.25">
      <c r="A43" s="11"/>
      <c r="B43" s="11"/>
      <c r="C43" s="11"/>
      <c r="D43" s="11"/>
      <c r="E43" s="11"/>
      <c r="F43" s="11"/>
    </row>
    <row r="44" spans="1:6" ht="11.25">
      <c r="A44" s="11"/>
      <c r="B44" s="11"/>
      <c r="C44" s="11"/>
      <c r="D44" s="11"/>
      <c r="E44" s="11"/>
      <c r="F44" s="11"/>
    </row>
    <row r="45" spans="1:6" ht="11.25">
      <c r="A45" s="11"/>
      <c r="B45" s="11"/>
      <c r="C45" s="11"/>
      <c r="D45" s="11"/>
      <c r="E45" s="11"/>
      <c r="F45" s="11"/>
    </row>
  </sheetData>
  <sheetProtection/>
  <mergeCells count="2">
    <mergeCell ref="A1:E1"/>
    <mergeCell ref="A15:F15"/>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31"/>
  <sheetViews>
    <sheetView zoomScalePageLayoutView="0" workbookViewId="0" topLeftCell="A1">
      <selection activeCell="H15" sqref="H15"/>
    </sheetView>
  </sheetViews>
  <sheetFormatPr defaultColWidth="11.421875" defaultRowHeight="12.75"/>
  <cols>
    <col min="1" max="1" width="30.57421875" style="7" customWidth="1"/>
    <col min="2" max="2" width="7.8515625" style="7" customWidth="1"/>
    <col min="3" max="3" width="8.57421875" style="7" customWidth="1"/>
    <col min="4" max="4" width="7.140625" style="7" customWidth="1"/>
    <col min="5" max="5" width="6.8515625" style="7" customWidth="1"/>
    <col min="6" max="7" width="7.00390625" style="7" customWidth="1"/>
    <col min="8" max="8" width="11.421875" style="7" customWidth="1"/>
    <col min="9" max="9" width="29.7109375" style="7" customWidth="1"/>
    <col min="10" max="10" width="43.7109375" style="7" customWidth="1"/>
    <col min="11" max="16384" width="11.421875" style="7" customWidth="1"/>
  </cols>
  <sheetData>
    <row r="1" spans="1:7" ht="11.25" customHeight="1">
      <c r="A1" s="413" t="s">
        <v>109</v>
      </c>
      <c r="B1" s="413"/>
      <c r="C1" s="413"/>
      <c r="D1" s="413"/>
      <c r="E1" s="413"/>
      <c r="F1" s="413"/>
      <c r="G1" s="413"/>
    </row>
    <row r="2" ht="11.25">
      <c r="F2" s="12" t="s">
        <v>191</v>
      </c>
    </row>
    <row r="3" spans="2:15" ht="13.5" customHeight="1">
      <c r="B3" s="422" t="s">
        <v>6</v>
      </c>
      <c r="C3" s="423"/>
      <c r="D3" s="423"/>
      <c r="E3" s="423"/>
      <c r="F3" s="424"/>
      <c r="J3" s="353"/>
      <c r="K3" s="425"/>
      <c r="L3" s="425"/>
      <c r="M3" s="425"/>
      <c r="N3" s="425"/>
      <c r="O3" s="425"/>
    </row>
    <row r="4" spans="1:15" ht="13.5" customHeight="1">
      <c r="A4" s="8"/>
      <c r="B4" s="233">
        <v>2009</v>
      </c>
      <c r="C4" s="233">
        <v>2011</v>
      </c>
      <c r="D4" s="233">
        <v>2012</v>
      </c>
      <c r="E4" s="233">
        <v>2013</v>
      </c>
      <c r="F4" s="233">
        <v>2014</v>
      </c>
      <c r="J4" s="353"/>
      <c r="K4" s="354"/>
      <c r="L4" s="354"/>
      <c r="M4" s="354"/>
      <c r="N4" s="354"/>
      <c r="O4" s="354"/>
    </row>
    <row r="5" spans="1:15" ht="11.25">
      <c r="A5" s="100" t="s">
        <v>47</v>
      </c>
      <c r="B5" s="255" t="s">
        <v>344</v>
      </c>
      <c r="C5" s="255">
        <v>685</v>
      </c>
      <c r="D5" s="255">
        <v>539</v>
      </c>
      <c r="E5" s="255">
        <v>555</v>
      </c>
      <c r="F5" s="352">
        <v>565</v>
      </c>
      <c r="J5" s="11"/>
      <c r="K5" s="11"/>
      <c r="L5" s="11"/>
      <c r="M5" s="11"/>
      <c r="N5" s="11"/>
      <c r="O5" s="11"/>
    </row>
    <row r="6" spans="1:15" ht="12.75">
      <c r="A6" s="144" t="s">
        <v>284</v>
      </c>
      <c r="B6" s="351"/>
      <c r="C6" s="351"/>
      <c r="D6" s="351"/>
      <c r="E6" s="351"/>
      <c r="F6" s="237"/>
      <c r="J6" s="355"/>
      <c r="K6" s="354"/>
      <c r="L6" s="354"/>
      <c r="M6" s="354"/>
      <c r="N6" s="354"/>
      <c r="O6" s="354"/>
    </row>
    <row r="7" spans="1:15" ht="12.75">
      <c r="A7" s="368" t="s">
        <v>285</v>
      </c>
      <c r="B7" s="370">
        <v>177431</v>
      </c>
      <c r="C7" s="369">
        <v>121434</v>
      </c>
      <c r="D7" s="369" t="s">
        <v>345</v>
      </c>
      <c r="E7" s="369">
        <v>83908</v>
      </c>
      <c r="F7" s="371">
        <v>296049</v>
      </c>
      <c r="J7" s="355"/>
      <c r="K7" s="354"/>
      <c r="L7" s="354"/>
      <c r="M7" s="354"/>
      <c r="N7" s="354"/>
      <c r="O7" s="356"/>
    </row>
    <row r="8" spans="1:15" ht="12.75">
      <c r="A8" s="232" t="s">
        <v>286</v>
      </c>
      <c r="B8" s="395">
        <v>46633</v>
      </c>
      <c r="C8" s="396">
        <v>29024</v>
      </c>
      <c r="D8" s="396">
        <v>29827</v>
      </c>
      <c r="E8" s="396">
        <v>22769</v>
      </c>
      <c r="F8" s="397" t="s">
        <v>346</v>
      </c>
      <c r="J8" s="357"/>
      <c r="K8" s="358"/>
      <c r="L8" s="358"/>
      <c r="M8" s="358"/>
      <c r="N8" s="359"/>
      <c r="O8" s="360"/>
    </row>
    <row r="9" spans="1:15" ht="22.5">
      <c r="A9" s="315" t="s">
        <v>264</v>
      </c>
      <c r="B9" s="367">
        <v>41</v>
      </c>
      <c r="C9" s="366">
        <v>49</v>
      </c>
      <c r="D9" s="366">
        <v>52</v>
      </c>
      <c r="E9" s="366">
        <v>48</v>
      </c>
      <c r="F9" s="372">
        <v>44</v>
      </c>
      <c r="G9" s="2"/>
      <c r="J9" s="361"/>
      <c r="K9" s="362"/>
      <c r="L9" s="362"/>
      <c r="M9" s="362"/>
      <c r="N9" s="362"/>
      <c r="O9" s="362"/>
    </row>
    <row r="10" spans="1:15" ht="12.75">
      <c r="A10" s="376" t="s">
        <v>287</v>
      </c>
      <c r="B10" s="373">
        <v>65</v>
      </c>
      <c r="C10" s="374">
        <v>68</v>
      </c>
      <c r="D10" s="374">
        <v>69</v>
      </c>
      <c r="E10" s="374">
        <v>67</v>
      </c>
      <c r="F10" s="375">
        <v>63</v>
      </c>
      <c r="J10" s="357"/>
      <c r="K10" s="358"/>
      <c r="L10" s="358"/>
      <c r="M10" s="358"/>
      <c r="N10" s="360"/>
      <c r="O10" s="360"/>
    </row>
    <row r="11" spans="1:15" ht="12.75">
      <c r="A11" s="96" t="s">
        <v>34</v>
      </c>
      <c r="B11" s="43"/>
      <c r="C11" s="43"/>
      <c r="D11" s="43"/>
      <c r="E11" s="43"/>
      <c r="F11" s="43"/>
      <c r="J11" s="355"/>
      <c r="K11" s="362"/>
      <c r="L11" s="362"/>
      <c r="M11" s="362"/>
      <c r="N11" s="362"/>
      <c r="O11" s="362"/>
    </row>
    <row r="12" spans="1:15" ht="12.75">
      <c r="A12" s="245" t="s">
        <v>52</v>
      </c>
      <c r="B12" s="221">
        <v>0.37488284910965325</v>
      </c>
      <c r="C12" s="221">
        <v>0.8559201141226819</v>
      </c>
      <c r="D12" s="221">
        <v>1.391304347826087</v>
      </c>
      <c r="E12" s="221">
        <v>1.0714285714285714</v>
      </c>
      <c r="F12" s="221">
        <v>1.1041009463722398</v>
      </c>
      <c r="J12" s="355"/>
      <c r="K12" s="362"/>
      <c r="L12" s="362"/>
      <c r="M12" s="362"/>
      <c r="N12" s="362"/>
      <c r="O12" s="362"/>
    </row>
    <row r="13" spans="1:15" ht="12.75">
      <c r="A13" s="245" t="s">
        <v>35</v>
      </c>
      <c r="B13" s="221">
        <v>57.63823805060918</v>
      </c>
      <c r="C13" s="221">
        <v>44.79315263908702</v>
      </c>
      <c r="D13" s="221">
        <v>38.43478260869565</v>
      </c>
      <c r="E13" s="221">
        <v>39.107142857142854</v>
      </c>
      <c r="F13" s="221">
        <v>31.861198738170348</v>
      </c>
      <c r="J13" s="361"/>
      <c r="K13" s="362"/>
      <c r="L13" s="362"/>
      <c r="M13" s="362"/>
      <c r="N13" s="362"/>
      <c r="O13" s="362"/>
    </row>
    <row r="14" spans="1:15" ht="12.75">
      <c r="A14" s="245" t="s">
        <v>7</v>
      </c>
      <c r="B14" s="221">
        <v>9.746954076850985</v>
      </c>
      <c r="C14" s="221">
        <v>12.125534950071327</v>
      </c>
      <c r="D14" s="221">
        <v>18.26086956521739</v>
      </c>
      <c r="E14" s="221">
        <v>15.892857142857142</v>
      </c>
      <c r="F14" s="221">
        <v>17.19242902208202</v>
      </c>
      <c r="J14" s="361"/>
      <c r="K14" s="362"/>
      <c r="L14" s="362"/>
      <c r="M14" s="362"/>
      <c r="N14" s="362"/>
      <c r="O14" s="362"/>
    </row>
    <row r="15" spans="1:15" ht="12.75">
      <c r="A15" s="245" t="s">
        <v>36</v>
      </c>
      <c r="B15" s="221">
        <v>32.239925023430175</v>
      </c>
      <c r="C15" s="221">
        <v>42.22539229671897</v>
      </c>
      <c r="D15" s="221">
        <v>41.91304347826087</v>
      </c>
      <c r="E15" s="221">
        <v>43.92857142857143</v>
      </c>
      <c r="F15" s="221">
        <v>49.8422712933754</v>
      </c>
      <c r="J15" s="361"/>
      <c r="K15" s="362"/>
      <c r="L15" s="362"/>
      <c r="M15" s="362"/>
      <c r="N15" s="362"/>
      <c r="O15" s="362"/>
    </row>
    <row r="16" spans="1:15" ht="12.75">
      <c r="A16" s="246"/>
      <c r="B16" s="247"/>
      <c r="C16" s="247"/>
      <c r="D16" s="247"/>
      <c r="E16" s="247"/>
      <c r="F16" s="248"/>
      <c r="J16" s="361"/>
      <c r="K16" s="362"/>
      <c r="L16" s="362"/>
      <c r="M16" s="362"/>
      <c r="N16" s="362"/>
      <c r="O16" s="362"/>
    </row>
    <row r="17" spans="1:15" ht="12.75">
      <c r="A17" s="249" t="s">
        <v>98</v>
      </c>
      <c r="B17" s="218"/>
      <c r="C17" s="218"/>
      <c r="D17" s="218"/>
      <c r="E17" s="218"/>
      <c r="F17" s="250"/>
      <c r="J17" s="355"/>
      <c r="K17" s="355"/>
      <c r="L17" s="355"/>
      <c r="M17" s="355"/>
      <c r="N17" s="355"/>
      <c r="O17" s="355"/>
    </row>
    <row r="18" spans="1:15" ht="12.75">
      <c r="A18" s="151" t="s">
        <v>39</v>
      </c>
      <c r="B18" s="219"/>
      <c r="C18" s="219"/>
      <c r="D18" s="220"/>
      <c r="E18" s="219"/>
      <c r="F18" s="237"/>
      <c r="J18" s="355"/>
      <c r="K18" s="363"/>
      <c r="L18" s="363"/>
      <c r="M18" s="363"/>
      <c r="N18" s="363"/>
      <c r="O18" s="356"/>
    </row>
    <row r="19" spans="1:15" ht="12.75">
      <c r="A19" s="251" t="s">
        <v>44</v>
      </c>
      <c r="B19" s="42">
        <v>6.5339234</v>
      </c>
      <c r="C19" s="42">
        <v>7.0477251</v>
      </c>
      <c r="D19" s="42">
        <v>6.8900895</v>
      </c>
      <c r="E19" s="42">
        <v>7.0706329</v>
      </c>
      <c r="F19" s="252">
        <v>7.8216743</v>
      </c>
      <c r="J19" s="364"/>
      <c r="K19" s="365"/>
      <c r="L19" s="365"/>
      <c r="M19" s="365"/>
      <c r="N19" s="365"/>
      <c r="O19" s="365"/>
    </row>
    <row r="20" spans="1:15" ht="12.75">
      <c r="A20" s="149" t="s">
        <v>84</v>
      </c>
      <c r="B20" s="43">
        <v>13.01</v>
      </c>
      <c r="C20" s="43">
        <v>10.23</v>
      </c>
      <c r="D20" s="43">
        <v>8.86</v>
      </c>
      <c r="E20" s="43">
        <v>11.78</v>
      </c>
      <c r="F20" s="253">
        <v>7.21</v>
      </c>
      <c r="J20" s="357"/>
      <c r="K20" s="362"/>
      <c r="L20" s="362"/>
      <c r="M20" s="362"/>
      <c r="N20" s="362"/>
      <c r="O20" s="362"/>
    </row>
    <row r="21" spans="1:15" ht="12.75">
      <c r="A21" s="149" t="s">
        <v>85</v>
      </c>
      <c r="B21" s="43">
        <v>12.16</v>
      </c>
      <c r="C21" s="43">
        <v>12.39</v>
      </c>
      <c r="D21" s="216">
        <v>10.31</v>
      </c>
      <c r="E21" s="43">
        <v>9.42</v>
      </c>
      <c r="F21" s="253">
        <v>7.69</v>
      </c>
      <c r="J21" s="357"/>
      <c r="K21" s="362"/>
      <c r="L21" s="362"/>
      <c r="M21" s="362"/>
      <c r="N21" s="362"/>
      <c r="O21" s="362"/>
    </row>
    <row r="22" spans="1:15" ht="12.75">
      <c r="A22" s="150" t="s">
        <v>86</v>
      </c>
      <c r="B22" s="44">
        <v>28.77</v>
      </c>
      <c r="C22" s="44">
        <v>36.31</v>
      </c>
      <c r="D22" s="217">
        <v>37.61</v>
      </c>
      <c r="E22" s="44">
        <v>37.68</v>
      </c>
      <c r="F22" s="254">
        <v>44.71</v>
      </c>
      <c r="J22" s="357"/>
      <c r="K22" s="362"/>
      <c r="L22" s="362"/>
      <c r="M22" s="362"/>
      <c r="N22" s="362"/>
      <c r="O22" s="362"/>
    </row>
    <row r="23" spans="1:15" ht="12.75">
      <c r="A23" s="96" t="s">
        <v>37</v>
      </c>
      <c r="B23" s="45">
        <v>3.7023923</v>
      </c>
      <c r="C23" s="45">
        <v>2.960177</v>
      </c>
      <c r="D23" s="45">
        <v>3.1166667</v>
      </c>
      <c r="E23" s="45">
        <v>2.6537037</v>
      </c>
      <c r="F23" s="45" t="s">
        <v>59</v>
      </c>
      <c r="J23" s="355"/>
      <c r="K23" s="362"/>
      <c r="L23" s="362"/>
      <c r="M23" s="362"/>
      <c r="N23" s="362"/>
      <c r="O23" s="362"/>
    </row>
    <row r="24" spans="1:15" ht="12.75">
      <c r="A24" s="249" t="s">
        <v>60</v>
      </c>
      <c r="B24" s="44">
        <v>7.0583778</v>
      </c>
      <c r="C24" s="44">
        <v>7.3319377</v>
      </c>
      <c r="D24" s="44">
        <v>5.9474886</v>
      </c>
      <c r="E24" s="44">
        <v>5.8922136</v>
      </c>
      <c r="F24" s="44" t="s">
        <v>59</v>
      </c>
      <c r="J24" s="355"/>
      <c r="K24" s="362"/>
      <c r="L24" s="362"/>
      <c r="M24" s="362"/>
      <c r="N24" s="362"/>
      <c r="O24" s="362"/>
    </row>
    <row r="25" spans="1:15" ht="11.25">
      <c r="A25" s="420" t="s">
        <v>229</v>
      </c>
      <c r="B25" s="421"/>
      <c r="C25" s="421"/>
      <c r="D25" s="421"/>
      <c r="E25" s="421"/>
      <c r="F25" s="421"/>
      <c r="J25" s="11"/>
      <c r="K25" s="11"/>
      <c r="L25" s="11"/>
      <c r="M25" s="11"/>
      <c r="N25" s="11"/>
      <c r="O25" s="11"/>
    </row>
    <row r="26" spans="1:6" ht="11.25">
      <c r="A26" s="421"/>
      <c r="B26" s="421"/>
      <c r="C26" s="421"/>
      <c r="D26" s="421"/>
      <c r="E26" s="421"/>
      <c r="F26" s="421"/>
    </row>
    <row r="27" spans="1:6" ht="11.25">
      <c r="A27" s="421"/>
      <c r="B27" s="421"/>
      <c r="C27" s="421"/>
      <c r="D27" s="421"/>
      <c r="E27" s="421"/>
      <c r="F27" s="421"/>
    </row>
    <row r="28" spans="1:6" ht="11.25">
      <c r="A28" s="421"/>
      <c r="B28" s="421"/>
      <c r="C28" s="421"/>
      <c r="D28" s="421"/>
      <c r="E28" s="421"/>
      <c r="F28" s="421"/>
    </row>
    <row r="29" spans="1:6" ht="3.75" customHeight="1">
      <c r="A29" s="421"/>
      <c r="B29" s="421"/>
      <c r="C29" s="421"/>
      <c r="D29" s="421"/>
      <c r="E29" s="421"/>
      <c r="F29" s="421"/>
    </row>
    <row r="30" spans="1:6" ht="11.25" customHeight="1">
      <c r="A30" s="421"/>
      <c r="B30" s="421"/>
      <c r="C30" s="421"/>
      <c r="D30" s="421"/>
      <c r="E30" s="421"/>
      <c r="F30" s="421"/>
    </row>
    <row r="31" spans="1:6" ht="11.25" customHeight="1">
      <c r="A31" s="421"/>
      <c r="B31" s="421"/>
      <c r="C31" s="421"/>
      <c r="D31" s="421"/>
      <c r="E31" s="421"/>
      <c r="F31" s="421"/>
    </row>
  </sheetData>
  <sheetProtection/>
  <mergeCells count="4">
    <mergeCell ref="A1:G1"/>
    <mergeCell ref="A25:F31"/>
    <mergeCell ref="B3:F3"/>
    <mergeCell ref="K3:O3"/>
  </mergeCells>
  <printOptions/>
  <pageMargins left="0.787401575" right="0.787401575" top="0.984251969" bottom="0.984251969"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B1"/>
    </sheetView>
  </sheetViews>
  <sheetFormatPr defaultColWidth="11.421875" defaultRowHeight="12.75"/>
  <cols>
    <col min="1" max="1" width="40.8515625" style="7" customWidth="1"/>
    <col min="2" max="2" width="7.140625" style="7" customWidth="1"/>
    <col min="3" max="3" width="7.57421875" style="7" customWidth="1"/>
    <col min="4" max="6" width="7.421875" style="7" customWidth="1"/>
    <col min="7" max="7" width="10.57421875" style="7" customWidth="1"/>
    <col min="8" max="8" width="39.7109375" style="7" customWidth="1"/>
    <col min="9" max="10" width="11.00390625" style="7" customWidth="1"/>
    <col min="11" max="16384" width="11.421875" style="7" customWidth="1"/>
  </cols>
  <sheetData>
    <row r="1" spans="1:6" ht="11.25">
      <c r="A1" s="418" t="s">
        <v>110</v>
      </c>
      <c r="B1" s="418"/>
      <c r="C1" s="2"/>
      <c r="D1" s="2"/>
      <c r="E1" s="2"/>
      <c r="F1" s="2"/>
    </row>
    <row r="2" spans="1:5" ht="11.25">
      <c r="A2" s="22"/>
      <c r="B2" s="22"/>
      <c r="C2" s="2"/>
      <c r="D2" s="2"/>
      <c r="E2" s="110" t="s">
        <v>191</v>
      </c>
    </row>
    <row r="3" spans="2:5" ht="11.25">
      <c r="B3" s="422" t="s">
        <v>6</v>
      </c>
      <c r="C3" s="423"/>
      <c r="D3" s="423"/>
      <c r="E3" s="424"/>
    </row>
    <row r="4" spans="1:5" ht="11.25">
      <c r="A4" s="8"/>
      <c r="B4" s="233">
        <v>2009</v>
      </c>
      <c r="C4" s="234">
        <v>2011</v>
      </c>
      <c r="D4" s="147">
        <v>2012</v>
      </c>
      <c r="E4" s="235">
        <v>2013</v>
      </c>
    </row>
    <row r="5" spans="1:5" ht="12.75">
      <c r="A5" s="153" t="s">
        <v>8</v>
      </c>
      <c r="B5" s="148"/>
      <c r="C5" s="148"/>
      <c r="D5" s="8"/>
      <c r="E5" s="236"/>
    </row>
    <row r="6" spans="1:5" ht="11.25">
      <c r="A6" s="149" t="s">
        <v>4</v>
      </c>
      <c r="B6" s="222">
        <v>71.1</v>
      </c>
      <c r="C6" s="222">
        <v>67.09</v>
      </c>
      <c r="D6" s="223">
        <v>68.66</v>
      </c>
      <c r="E6" s="222">
        <v>72.06</v>
      </c>
    </row>
    <row r="7" spans="1:5" ht="11.25">
      <c r="A7" s="150" t="s">
        <v>5</v>
      </c>
      <c r="B7" s="224">
        <v>28.9</v>
      </c>
      <c r="C7" s="224">
        <v>32.91</v>
      </c>
      <c r="D7" s="225">
        <v>31.34</v>
      </c>
      <c r="E7" s="224">
        <v>27.94</v>
      </c>
    </row>
    <row r="8" spans="1:5" ht="12.75">
      <c r="A8" s="157" t="s">
        <v>87</v>
      </c>
      <c r="B8" s="74"/>
      <c r="C8" s="76"/>
      <c r="D8" s="152"/>
      <c r="E8" s="177"/>
    </row>
    <row r="9" spans="1:5" ht="11.25">
      <c r="A9" s="149" t="s">
        <v>24</v>
      </c>
      <c r="B9" s="222">
        <v>1.03</v>
      </c>
      <c r="C9" s="222">
        <v>1.22</v>
      </c>
      <c r="D9" s="226">
        <v>1.02</v>
      </c>
      <c r="E9" s="222">
        <v>1.16</v>
      </c>
    </row>
    <row r="10" spans="1:5" ht="11.25">
      <c r="A10" s="149" t="s">
        <v>192</v>
      </c>
      <c r="B10" s="222">
        <v>35.22</v>
      </c>
      <c r="C10" s="222">
        <v>30.26</v>
      </c>
      <c r="D10" s="226">
        <v>28.48</v>
      </c>
      <c r="E10" s="222">
        <v>29.81</v>
      </c>
    </row>
    <row r="11" spans="1:5" ht="11.25">
      <c r="A11" s="149" t="s">
        <v>193</v>
      </c>
      <c r="B11" s="222">
        <v>41.54</v>
      </c>
      <c r="C11" s="222">
        <v>43.99</v>
      </c>
      <c r="D11" s="226">
        <v>45.39</v>
      </c>
      <c r="E11" s="222">
        <v>41.54</v>
      </c>
    </row>
    <row r="12" spans="1:5" ht="11.25" customHeight="1">
      <c r="A12" s="149" t="s">
        <v>194</v>
      </c>
      <c r="B12" s="222">
        <v>17.28</v>
      </c>
      <c r="C12" s="222">
        <v>17.24</v>
      </c>
      <c r="D12" s="226">
        <v>18.44</v>
      </c>
      <c r="E12" s="222">
        <v>17.37</v>
      </c>
    </row>
    <row r="13" spans="1:5" ht="11.25">
      <c r="A13" s="149" t="s">
        <v>55</v>
      </c>
      <c r="B13" s="222">
        <v>4.94</v>
      </c>
      <c r="C13" s="222">
        <v>7.29</v>
      </c>
      <c r="D13" s="226">
        <v>6.68</v>
      </c>
      <c r="E13" s="222">
        <v>10.12</v>
      </c>
    </row>
    <row r="14" spans="1:5" ht="11.25" customHeight="1">
      <c r="A14" s="158" t="s">
        <v>88</v>
      </c>
      <c r="B14" s="231">
        <v>5.5570548</v>
      </c>
      <c r="C14" s="231">
        <v>4.883186</v>
      </c>
      <c r="D14" s="231">
        <v>4.6658511</v>
      </c>
      <c r="E14" s="231">
        <v>4.9722753</v>
      </c>
    </row>
    <row r="15" spans="1:5" ht="5.25" customHeight="1">
      <c r="A15" s="148"/>
      <c r="B15" s="227"/>
      <c r="C15" s="227"/>
      <c r="D15" s="227"/>
      <c r="E15" s="237"/>
    </row>
    <row r="16" spans="1:5" ht="11.25">
      <c r="A16" s="158" t="s">
        <v>40</v>
      </c>
      <c r="B16" s="75"/>
      <c r="C16" s="75"/>
      <c r="D16" s="75"/>
      <c r="E16" s="238"/>
    </row>
    <row r="17" spans="1:5" ht="11.25">
      <c r="A17" s="153" t="s">
        <v>34</v>
      </c>
      <c r="B17" s="77"/>
      <c r="C17" s="77"/>
      <c r="D17" s="228"/>
      <c r="E17" s="13"/>
    </row>
    <row r="18" spans="1:5" ht="11.25">
      <c r="A18" s="154" t="s">
        <v>52</v>
      </c>
      <c r="B18" s="79">
        <v>1.3303769401330376</v>
      </c>
      <c r="C18" s="79">
        <v>0.8314855875831485</v>
      </c>
      <c r="D18" s="78">
        <v>0.18987341772151897</v>
      </c>
      <c r="E18" s="79">
        <v>1.088646967340591</v>
      </c>
    </row>
    <row r="19" spans="1:5" ht="11.25">
      <c r="A19" s="154" t="s">
        <v>35</v>
      </c>
      <c r="B19" s="79">
        <v>29.82261640798226</v>
      </c>
      <c r="C19" s="79">
        <v>35.75388026607539</v>
      </c>
      <c r="D19" s="78">
        <v>25.63291139240506</v>
      </c>
      <c r="E19" s="79">
        <v>43.31259720062208</v>
      </c>
    </row>
    <row r="20" spans="1:5" ht="11.25">
      <c r="A20" s="154" t="s">
        <v>7</v>
      </c>
      <c r="B20" s="79">
        <v>4.878048780487805</v>
      </c>
      <c r="C20" s="79">
        <v>5.82039911308204</v>
      </c>
      <c r="D20" s="78">
        <v>3.860759493670886</v>
      </c>
      <c r="E20" s="79">
        <v>5.443234836702955</v>
      </c>
    </row>
    <row r="21" spans="1:5" ht="11.25">
      <c r="A21" s="156" t="s">
        <v>36</v>
      </c>
      <c r="B21" s="80">
        <v>63.968957871396896</v>
      </c>
      <c r="C21" s="80">
        <v>57.59423503325942</v>
      </c>
      <c r="D21" s="78">
        <v>70.31645569620252</v>
      </c>
      <c r="E21" s="80">
        <v>50.15552099533437</v>
      </c>
    </row>
    <row r="22" spans="1:5" ht="11.25">
      <c r="A22" s="153" t="s">
        <v>38</v>
      </c>
      <c r="B22" s="230"/>
      <c r="C22" s="230"/>
      <c r="D22" s="229"/>
      <c r="E22" s="230"/>
    </row>
    <row r="23" spans="1:5" ht="11.25">
      <c r="A23" s="149" t="s">
        <v>197</v>
      </c>
      <c r="B23" s="222">
        <v>9.38</v>
      </c>
      <c r="C23" s="222">
        <v>8.9</v>
      </c>
      <c r="D23" s="223">
        <v>4.72</v>
      </c>
      <c r="E23" s="222">
        <v>5.3</v>
      </c>
    </row>
    <row r="24" spans="1:5" ht="11.25">
      <c r="A24" s="149" t="s">
        <v>198</v>
      </c>
      <c r="B24" s="222">
        <v>33.3</v>
      </c>
      <c r="C24" s="222">
        <v>28.41</v>
      </c>
      <c r="D24" s="223">
        <v>26.87</v>
      </c>
      <c r="E24" s="222">
        <v>32.08</v>
      </c>
    </row>
    <row r="25" spans="1:5" ht="11.25">
      <c r="A25" s="149" t="s">
        <v>199</v>
      </c>
      <c r="B25" s="222">
        <v>27.64</v>
      </c>
      <c r="C25" s="222">
        <v>28.18</v>
      </c>
      <c r="D25" s="223">
        <v>32.78</v>
      </c>
      <c r="E25" s="222">
        <v>21.259999999999998</v>
      </c>
    </row>
    <row r="26" spans="1:5" ht="11.25">
      <c r="A26" s="149" t="s">
        <v>200</v>
      </c>
      <c r="B26" s="222">
        <v>20.17</v>
      </c>
      <c r="C26" s="222">
        <v>21.32</v>
      </c>
      <c r="D26" s="223">
        <v>20.2</v>
      </c>
      <c r="E26" s="222">
        <v>25.79</v>
      </c>
    </row>
    <row r="27" spans="1:5" ht="11.25">
      <c r="A27" s="150" t="s">
        <v>201</v>
      </c>
      <c r="B27" s="224">
        <v>9.51</v>
      </c>
      <c r="C27" s="224">
        <v>13.19</v>
      </c>
      <c r="D27" s="223">
        <v>15.42</v>
      </c>
      <c r="E27" s="224">
        <v>15.58</v>
      </c>
    </row>
    <row r="28" spans="1:5" ht="11.25">
      <c r="A28" s="153" t="s">
        <v>41</v>
      </c>
      <c r="B28" s="230"/>
      <c r="C28" s="229"/>
      <c r="D28" s="230"/>
      <c r="E28" s="239"/>
    </row>
    <row r="29" spans="1:5" ht="11.25">
      <c r="A29" s="149" t="s">
        <v>25</v>
      </c>
      <c r="B29" s="222">
        <v>67.85</v>
      </c>
      <c r="C29" s="223">
        <v>74.84</v>
      </c>
      <c r="D29" s="222">
        <v>78.1</v>
      </c>
      <c r="E29" s="226">
        <v>74.75</v>
      </c>
    </row>
    <row r="30" spans="1:5" ht="11.25">
      <c r="A30" s="150" t="s">
        <v>61</v>
      </c>
      <c r="B30" s="224">
        <v>32.150000000000006</v>
      </c>
      <c r="C30" s="225">
        <v>25.16</v>
      </c>
      <c r="D30" s="224">
        <v>21.9</v>
      </c>
      <c r="E30" s="240">
        <v>25.25</v>
      </c>
    </row>
    <row r="31" spans="1:5" ht="11.25">
      <c r="A31" s="157" t="s">
        <v>42</v>
      </c>
      <c r="B31" s="76"/>
      <c r="C31" s="76"/>
      <c r="D31" s="81"/>
      <c r="E31" s="13"/>
    </row>
    <row r="32" spans="1:5" ht="11.25">
      <c r="A32" s="149" t="s">
        <v>48</v>
      </c>
      <c r="B32" s="222">
        <v>90.65</v>
      </c>
      <c r="C32" s="222">
        <v>92.86</v>
      </c>
      <c r="D32" s="223">
        <v>94.97</v>
      </c>
      <c r="E32" s="222">
        <v>95.24</v>
      </c>
    </row>
    <row r="33" spans="1:5" ht="11.25">
      <c r="A33" s="150" t="s">
        <v>49</v>
      </c>
      <c r="B33" s="224">
        <v>9.35</v>
      </c>
      <c r="C33" s="224">
        <v>7.14</v>
      </c>
      <c r="D33" s="223">
        <v>5.03</v>
      </c>
      <c r="E33" s="224">
        <v>4.76</v>
      </c>
    </row>
    <row r="34" spans="1:5" ht="11.25">
      <c r="A34" s="158" t="s">
        <v>62</v>
      </c>
      <c r="B34" s="243">
        <v>3658</v>
      </c>
      <c r="C34" s="243">
        <v>1820</v>
      </c>
      <c r="D34" s="146">
        <v>1589</v>
      </c>
      <c r="E34" s="244">
        <v>1303</v>
      </c>
    </row>
    <row r="35" spans="1:5" ht="11.25">
      <c r="A35" s="426" t="s">
        <v>230</v>
      </c>
      <c r="B35" s="426"/>
      <c r="C35" s="426"/>
      <c r="D35" s="426"/>
      <c r="E35" s="426"/>
    </row>
    <row r="36" spans="1:5" ht="11.25">
      <c r="A36" s="426"/>
      <c r="B36" s="426"/>
      <c r="C36" s="426"/>
      <c r="D36" s="426"/>
      <c r="E36" s="426"/>
    </row>
    <row r="37" spans="1:5" ht="30" customHeight="1">
      <c r="A37" s="426"/>
      <c r="B37" s="426"/>
      <c r="C37" s="426"/>
      <c r="D37" s="426"/>
      <c r="E37" s="426"/>
    </row>
  </sheetData>
  <sheetProtection/>
  <mergeCells count="3">
    <mergeCell ref="A35:E37"/>
    <mergeCell ref="A1:B1"/>
    <mergeCell ref="B3:E3"/>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11.421875" defaultRowHeight="12.75"/>
  <cols>
    <col min="1" max="1" width="42.140625" style="7" customWidth="1"/>
    <col min="2" max="3" width="8.140625" style="7" customWidth="1"/>
    <col min="4" max="4" width="8.28125" style="7" customWidth="1"/>
    <col min="5" max="5" width="9.8515625" style="7" customWidth="1"/>
    <col min="6" max="6" width="9.00390625" style="7" customWidth="1"/>
    <col min="7" max="7" width="7.140625" style="7" customWidth="1"/>
    <col min="8" max="8" width="38.421875" style="7" customWidth="1"/>
    <col min="9" max="10" width="10.28125" style="7" customWidth="1"/>
    <col min="11" max="16384" width="11.421875" style="7" customWidth="1"/>
  </cols>
  <sheetData>
    <row r="1" spans="1:6" ht="11.25">
      <c r="A1" s="111" t="s">
        <v>205</v>
      </c>
      <c r="F1" s="2"/>
    </row>
    <row r="2" ht="11.25" customHeight="1">
      <c r="E2" s="110" t="s">
        <v>196</v>
      </c>
    </row>
    <row r="3" spans="1:5" ht="11.25">
      <c r="A3" s="22"/>
      <c r="B3" s="422" t="s">
        <v>6</v>
      </c>
      <c r="C3" s="423"/>
      <c r="D3" s="423"/>
      <c r="E3" s="424"/>
    </row>
    <row r="4" spans="1:5" ht="11.25">
      <c r="A4" s="11"/>
      <c r="B4" s="233">
        <v>2009</v>
      </c>
      <c r="C4" s="234">
        <v>2011</v>
      </c>
      <c r="D4" s="234">
        <v>2012</v>
      </c>
      <c r="E4" s="233">
        <v>2013</v>
      </c>
    </row>
    <row r="5" spans="1:5" ht="11.25">
      <c r="A5" s="96" t="s">
        <v>63</v>
      </c>
      <c r="B5" s="84"/>
      <c r="C5" s="83"/>
      <c r="D5" s="237"/>
      <c r="E5" s="237"/>
    </row>
    <row r="6" spans="1:5" ht="11.25">
      <c r="A6" s="141" t="s">
        <v>64</v>
      </c>
      <c r="B6" s="82">
        <v>1687.67</v>
      </c>
      <c r="C6" s="241">
        <v>1834.66</v>
      </c>
      <c r="D6" s="241">
        <v>2067.08</v>
      </c>
      <c r="E6" s="241">
        <v>1943.965</v>
      </c>
    </row>
    <row r="7" spans="1:5" ht="11.25">
      <c r="A7" s="98" t="s">
        <v>43</v>
      </c>
      <c r="B7" s="84"/>
      <c r="C7" s="83"/>
      <c r="D7" s="237"/>
      <c r="E7" s="242"/>
    </row>
    <row r="8" spans="1:5" ht="11.25">
      <c r="A8" s="142" t="s">
        <v>65</v>
      </c>
      <c r="B8" s="79">
        <v>462.4832278</v>
      </c>
      <c r="C8" s="155">
        <v>496.2081422</v>
      </c>
      <c r="D8" s="155">
        <v>538.1873858</v>
      </c>
      <c r="E8" s="155">
        <v>524.4465998</v>
      </c>
    </row>
    <row r="9" spans="1:5" ht="11.25">
      <c r="A9" s="141" t="s">
        <v>204</v>
      </c>
      <c r="B9" s="167">
        <v>0.23224077099999998</v>
      </c>
      <c r="C9" s="168">
        <v>0.222604198</v>
      </c>
      <c r="D9" s="167">
        <v>0.213184127</v>
      </c>
      <c r="E9" s="167">
        <v>0.21954248499999998</v>
      </c>
    </row>
    <row r="10" spans="1:5" ht="11.25">
      <c r="A10" s="98" t="s">
        <v>45</v>
      </c>
      <c r="B10" s="36"/>
      <c r="C10" s="88"/>
      <c r="D10" s="14"/>
      <c r="E10" s="242"/>
    </row>
    <row r="11" spans="1:5" ht="11.25">
      <c r="A11" s="142" t="s">
        <v>46</v>
      </c>
      <c r="B11" s="222">
        <v>194.370228</v>
      </c>
      <c r="C11" s="222">
        <v>191.5836084</v>
      </c>
      <c r="D11" s="222">
        <v>197.6777848</v>
      </c>
      <c r="E11" s="222">
        <v>214.3563748</v>
      </c>
    </row>
    <row r="12" spans="1:5" ht="11.25">
      <c r="A12" s="142" t="s">
        <v>202</v>
      </c>
      <c r="B12" s="222">
        <v>59.7476583</v>
      </c>
      <c r="C12" s="222">
        <v>58.2006775</v>
      </c>
      <c r="D12" s="222">
        <v>57.1665623</v>
      </c>
      <c r="E12" s="222">
        <v>59.9757263</v>
      </c>
    </row>
    <row r="13" spans="1:5" ht="11.25">
      <c r="A13" s="141" t="s">
        <v>203</v>
      </c>
      <c r="B13" s="224">
        <v>77.2998571</v>
      </c>
      <c r="C13" s="224">
        <v>77.8461815</v>
      </c>
      <c r="D13" s="224">
        <v>82.3039556</v>
      </c>
      <c r="E13" s="224">
        <v>74.9164407</v>
      </c>
    </row>
    <row r="14" spans="1:5" ht="11.25">
      <c r="A14" s="98" t="s">
        <v>66</v>
      </c>
      <c r="B14" s="84"/>
      <c r="C14" s="85"/>
      <c r="D14" s="13"/>
      <c r="E14" s="237"/>
    </row>
    <row r="15" spans="1:5" ht="11.25">
      <c r="A15" s="143" t="s">
        <v>44</v>
      </c>
      <c r="B15" s="86">
        <v>17.5962648</v>
      </c>
      <c r="C15" s="86">
        <v>16.7722772</v>
      </c>
      <c r="D15" s="86">
        <v>17.5733166</v>
      </c>
      <c r="E15" s="86">
        <v>18.4516129</v>
      </c>
    </row>
    <row r="16" spans="1:5" ht="11.25">
      <c r="A16" s="142" t="s">
        <v>85</v>
      </c>
      <c r="B16" s="169">
        <v>0.1999</v>
      </c>
      <c r="C16" s="170">
        <v>0.2261</v>
      </c>
      <c r="D16" s="169">
        <v>0.18059999999999998</v>
      </c>
      <c r="E16" s="169">
        <v>0.1705</v>
      </c>
    </row>
    <row r="17" spans="1:5" ht="11.25">
      <c r="A17" s="142" t="s">
        <v>86</v>
      </c>
      <c r="B17" s="169">
        <v>0.23370000000000002</v>
      </c>
      <c r="C17" s="170">
        <v>0.26289999999999997</v>
      </c>
      <c r="D17" s="169">
        <v>0.2637</v>
      </c>
      <c r="E17" s="169">
        <v>0.2066</v>
      </c>
    </row>
    <row r="18" spans="1:5" ht="11.25">
      <c r="A18" s="141" t="s">
        <v>89</v>
      </c>
      <c r="B18" s="171">
        <v>0.5663</v>
      </c>
      <c r="C18" s="172">
        <v>0.5105</v>
      </c>
      <c r="D18" s="171">
        <v>0.5538000000000001</v>
      </c>
      <c r="E18" s="171">
        <v>0.6229</v>
      </c>
    </row>
    <row r="19" spans="1:5" ht="11.25">
      <c r="A19" s="144" t="s">
        <v>62</v>
      </c>
      <c r="B19" s="145">
        <v>3658</v>
      </c>
      <c r="C19" s="146">
        <v>1820</v>
      </c>
      <c r="D19" s="145">
        <v>1589</v>
      </c>
      <c r="E19" s="145">
        <v>1303</v>
      </c>
    </row>
    <row r="20" spans="1:5" ht="35.25" customHeight="1">
      <c r="A20" s="419" t="s">
        <v>231</v>
      </c>
      <c r="B20" s="419"/>
      <c r="C20" s="419"/>
      <c r="D20" s="419"/>
      <c r="E20" s="419"/>
    </row>
  </sheetData>
  <sheetProtection/>
  <mergeCells count="2">
    <mergeCell ref="A20:E20"/>
    <mergeCell ref="B3:E3"/>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56"/>
  <sheetViews>
    <sheetView zoomScalePageLayoutView="0" workbookViewId="0" topLeftCell="A1">
      <selection activeCell="M37" sqref="M37"/>
    </sheetView>
  </sheetViews>
  <sheetFormatPr defaultColWidth="11.421875" defaultRowHeight="12.75"/>
  <cols>
    <col min="1" max="1" width="20.00390625" style="7" customWidth="1"/>
    <col min="2" max="2" width="15.421875" style="7" bestFit="1" customWidth="1"/>
    <col min="3" max="3" width="13.8515625" style="7" customWidth="1"/>
    <col min="4" max="9" width="7.421875" style="7" customWidth="1"/>
    <col min="10" max="10" width="13.28125" style="7" bestFit="1" customWidth="1"/>
    <col min="11" max="12" width="11.421875" style="7" customWidth="1"/>
    <col min="13" max="13" width="12.57421875" style="7" bestFit="1" customWidth="1"/>
    <col min="14" max="16384" width="11.421875" style="7" customWidth="1"/>
  </cols>
  <sheetData>
    <row r="1" spans="1:10" ht="11.25" customHeight="1">
      <c r="A1" s="428" t="s">
        <v>111</v>
      </c>
      <c r="B1" s="428"/>
      <c r="C1" s="428"/>
      <c r="D1" s="428"/>
      <c r="E1" s="428"/>
      <c r="F1" s="428"/>
      <c r="G1" s="428"/>
      <c r="H1" s="428"/>
      <c r="I1" s="112"/>
      <c r="J1" s="112"/>
    </row>
    <row r="2" spans="1:9" ht="11.25">
      <c r="A2" s="11"/>
      <c r="B2" s="11"/>
      <c r="E2" s="17"/>
      <c r="I2" s="12" t="s">
        <v>13</v>
      </c>
    </row>
    <row r="3" spans="1:9" ht="11.25">
      <c r="A3" s="11"/>
      <c r="B3" s="140">
        <v>2008</v>
      </c>
      <c r="C3" s="121">
        <v>2009</v>
      </c>
      <c r="D3" s="140">
        <v>2010</v>
      </c>
      <c r="E3" s="121">
        <v>2011</v>
      </c>
      <c r="F3" s="140">
        <v>2012</v>
      </c>
      <c r="G3" s="121">
        <v>2013</v>
      </c>
      <c r="H3" s="140">
        <v>2014</v>
      </c>
      <c r="I3" s="140">
        <v>2015</v>
      </c>
    </row>
    <row r="4" spans="1:13" ht="11.25">
      <c r="A4" s="96" t="s">
        <v>53</v>
      </c>
      <c r="B4" s="34">
        <v>15</v>
      </c>
      <c r="C4" s="34">
        <v>56.1</v>
      </c>
      <c r="D4" s="34">
        <v>248</v>
      </c>
      <c r="E4" s="34">
        <v>120.1</v>
      </c>
      <c r="F4" s="34">
        <v>140.1</v>
      </c>
      <c r="G4" s="34">
        <v>134.1</v>
      </c>
      <c r="H4" s="34">
        <v>130</v>
      </c>
      <c r="I4" s="34">
        <v>124</v>
      </c>
      <c r="K4" s="18"/>
      <c r="L4" s="18"/>
      <c r="M4" s="18"/>
    </row>
    <row r="5" spans="1:9" ht="11.25">
      <c r="A5" s="16" t="s">
        <v>100</v>
      </c>
      <c r="B5" s="427" t="s">
        <v>104</v>
      </c>
      <c r="C5" s="21">
        <v>31.900000000000002</v>
      </c>
      <c r="D5" s="37">
        <v>104.8</v>
      </c>
      <c r="E5" s="163">
        <v>21.9</v>
      </c>
      <c r="F5" s="47" t="s">
        <v>50</v>
      </c>
      <c r="G5" s="164" t="s">
        <v>50</v>
      </c>
      <c r="H5" s="47" t="s">
        <v>50</v>
      </c>
      <c r="I5" s="47" t="s">
        <v>50</v>
      </c>
    </row>
    <row r="6" spans="1:9" ht="11.25">
      <c r="A6" s="95" t="s">
        <v>99</v>
      </c>
      <c r="B6" s="427"/>
      <c r="C6" s="21">
        <v>24.2</v>
      </c>
      <c r="D6" s="37">
        <v>143.2</v>
      </c>
      <c r="E6" s="163">
        <v>98.2</v>
      </c>
      <c r="F6" s="37">
        <v>49.3</v>
      </c>
      <c r="G6" s="165" t="s">
        <v>50</v>
      </c>
      <c r="H6" s="36" t="s">
        <v>50</v>
      </c>
      <c r="I6" s="36" t="s">
        <v>50</v>
      </c>
    </row>
    <row r="7" spans="1:9" ht="11.25">
      <c r="A7" s="97" t="s">
        <v>101</v>
      </c>
      <c r="B7" s="105" t="s">
        <v>50</v>
      </c>
      <c r="C7" s="166" t="s">
        <v>50</v>
      </c>
      <c r="D7" s="105" t="s">
        <v>50</v>
      </c>
      <c r="E7" s="131" t="s">
        <v>50</v>
      </c>
      <c r="F7" s="39">
        <v>90.8</v>
      </c>
      <c r="G7" s="41">
        <v>134</v>
      </c>
      <c r="H7" s="39">
        <v>130</v>
      </c>
      <c r="I7" s="39">
        <v>124</v>
      </c>
    </row>
    <row r="8" spans="1:12" ht="11.25">
      <c r="A8" s="98" t="s">
        <v>90</v>
      </c>
      <c r="B8" s="40">
        <v>234</v>
      </c>
      <c r="C8" s="40">
        <v>202</v>
      </c>
      <c r="D8" s="40">
        <v>192</v>
      </c>
      <c r="E8" s="40">
        <v>130</v>
      </c>
      <c r="F8" s="40">
        <v>108</v>
      </c>
      <c r="G8" s="40">
        <v>81</v>
      </c>
      <c r="H8" s="40">
        <v>60</v>
      </c>
      <c r="I8" s="40">
        <v>47</v>
      </c>
      <c r="L8" s="18"/>
    </row>
    <row r="9" spans="1:9" ht="11.25">
      <c r="A9" s="35" t="s">
        <v>102</v>
      </c>
      <c r="B9" s="102">
        <v>20</v>
      </c>
      <c r="C9" s="103">
        <v>22</v>
      </c>
      <c r="D9" s="102">
        <v>23</v>
      </c>
      <c r="E9" s="103">
        <v>0.03</v>
      </c>
      <c r="F9" s="104" t="s">
        <v>50</v>
      </c>
      <c r="G9" s="104" t="s">
        <v>50</v>
      </c>
      <c r="H9" s="104" t="s">
        <v>50</v>
      </c>
      <c r="I9" s="405" t="s">
        <v>265</v>
      </c>
    </row>
    <row r="10" spans="1:9" ht="11.25">
      <c r="A10" s="95" t="s">
        <v>105</v>
      </c>
      <c r="B10" s="179">
        <v>3</v>
      </c>
      <c r="C10" s="21">
        <v>21</v>
      </c>
      <c r="D10" s="37">
        <v>35</v>
      </c>
      <c r="E10" s="163">
        <v>28</v>
      </c>
      <c r="F10" s="37">
        <v>24</v>
      </c>
      <c r="G10" s="223">
        <v>23.5</v>
      </c>
      <c r="H10" s="36">
        <v>24</v>
      </c>
      <c r="I10" s="405"/>
    </row>
    <row r="11" spans="1:12" ht="11.25">
      <c r="A11" s="99" t="s">
        <v>103</v>
      </c>
      <c r="B11" s="102">
        <v>9</v>
      </c>
      <c r="C11" s="103">
        <v>10</v>
      </c>
      <c r="D11" s="102">
        <v>10</v>
      </c>
      <c r="E11" s="103">
        <v>9</v>
      </c>
      <c r="F11" s="102">
        <v>8</v>
      </c>
      <c r="G11" s="102">
        <v>5.37</v>
      </c>
      <c r="H11" s="102">
        <v>5</v>
      </c>
      <c r="I11" s="316">
        <v>5.5</v>
      </c>
      <c r="L11" s="18"/>
    </row>
    <row r="12" spans="1:12" ht="11.25">
      <c r="A12" s="99" t="s">
        <v>341</v>
      </c>
      <c r="B12" s="102">
        <v>202</v>
      </c>
      <c r="C12" s="103">
        <v>149</v>
      </c>
      <c r="D12" s="102">
        <v>124</v>
      </c>
      <c r="E12" s="103">
        <v>93</v>
      </c>
      <c r="F12" s="102">
        <v>76</v>
      </c>
      <c r="G12" s="102">
        <v>52</v>
      </c>
      <c r="H12" s="102">
        <v>31</v>
      </c>
      <c r="I12" s="102">
        <v>18</v>
      </c>
      <c r="L12" s="18"/>
    </row>
    <row r="13" spans="1:12" ht="11.25">
      <c r="A13" s="100" t="s">
        <v>51</v>
      </c>
      <c r="B13" s="101">
        <v>249</v>
      </c>
      <c r="C13" s="101">
        <v>258</v>
      </c>
      <c r="D13" s="101">
        <v>440</v>
      </c>
      <c r="E13" s="101">
        <v>250</v>
      </c>
      <c r="F13" s="101">
        <v>248</v>
      </c>
      <c r="G13" s="101">
        <v>215</v>
      </c>
      <c r="H13" s="101">
        <v>190</v>
      </c>
      <c r="I13" s="101">
        <v>171</v>
      </c>
      <c r="L13" s="18"/>
    </row>
    <row r="14" spans="1:10" ht="99" customHeight="1">
      <c r="A14" s="429" t="s">
        <v>342</v>
      </c>
      <c r="B14" s="429"/>
      <c r="C14" s="429"/>
      <c r="D14" s="429"/>
      <c r="E14" s="429"/>
      <c r="F14" s="429"/>
      <c r="G14" s="429"/>
      <c r="H14" s="429"/>
      <c r="I14" s="429"/>
      <c r="J14" s="429"/>
    </row>
    <row r="15" spans="1:10" ht="11.25">
      <c r="A15" s="429"/>
      <c r="B15" s="429"/>
      <c r="C15" s="429"/>
      <c r="D15" s="429"/>
      <c r="E15" s="429"/>
      <c r="F15" s="429"/>
      <c r="G15" s="429"/>
      <c r="H15" s="429"/>
      <c r="I15" s="429"/>
      <c r="J15" s="429"/>
    </row>
    <row r="16" spans="1:10" ht="20.25" customHeight="1">
      <c r="A16" s="429"/>
      <c r="B16" s="429"/>
      <c r="C16" s="429"/>
      <c r="D16" s="429"/>
      <c r="E16" s="429"/>
      <c r="F16" s="429"/>
      <c r="G16" s="429"/>
      <c r="H16" s="429"/>
      <c r="I16" s="429"/>
      <c r="J16" s="429"/>
    </row>
    <row r="29" ht="11.25">
      <c r="O29" s="18"/>
    </row>
    <row r="35" ht="11.25">
      <c r="M35" s="18"/>
    </row>
    <row r="50" ht="11.25">
      <c r="O50" s="18"/>
    </row>
    <row r="56" ht="11.25">
      <c r="M56" s="18"/>
    </row>
  </sheetData>
  <sheetProtection/>
  <mergeCells count="4">
    <mergeCell ref="B5:B6"/>
    <mergeCell ref="A1:H1"/>
    <mergeCell ref="I9:I10"/>
    <mergeCell ref="A14:J16"/>
  </mergeCells>
  <printOptions/>
  <pageMargins left="0.393700787401575" right="0.393700787401575" top="0.984251968503937" bottom="0.984251968503937" header="0.511811023622047" footer="0.511811023622047"/>
  <pageSetup horizontalDpi="600" verticalDpi="600" orientation="landscape" paperSize="9" r:id="rId1"/>
  <headerFooter alignWithMargins="0">
    <oddHeader>&amp;L&amp;F&amp;C&amp;A&amp;R&amp;D</oddHeader>
  </headerFooter>
</worksheet>
</file>

<file path=xl/worksheets/sheet8.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G1"/>
    </sheetView>
  </sheetViews>
  <sheetFormatPr defaultColWidth="11.421875" defaultRowHeight="12.75"/>
  <cols>
    <col min="1" max="1" width="20.421875" style="0" customWidth="1"/>
    <col min="3" max="4" width="13.57421875" style="0" customWidth="1"/>
    <col min="5" max="5" width="12.140625" style="0" customWidth="1"/>
    <col min="6" max="6" width="13.8515625" style="0" customWidth="1"/>
  </cols>
  <sheetData>
    <row r="1" spans="1:10" s="69" customFormat="1" ht="12.75">
      <c r="A1" s="418" t="s">
        <v>112</v>
      </c>
      <c r="B1" s="418"/>
      <c r="C1" s="418"/>
      <c r="D1" s="418"/>
      <c r="E1" s="418"/>
      <c r="F1" s="418"/>
      <c r="G1" s="418"/>
      <c r="H1" s="89"/>
      <c r="I1" s="89"/>
      <c r="J1" s="89"/>
    </row>
    <row r="2" ht="12.75">
      <c r="F2" s="12" t="s">
        <v>206</v>
      </c>
    </row>
    <row r="3" spans="1:7" ht="12.75" customHeight="1">
      <c r="A3" s="437"/>
      <c r="B3" s="438" t="s">
        <v>74</v>
      </c>
      <c r="C3" s="431"/>
      <c r="D3" s="439"/>
      <c r="E3" s="430" t="s">
        <v>107</v>
      </c>
      <c r="F3" s="431"/>
      <c r="G3" s="432"/>
    </row>
    <row r="4" spans="1:7" ht="13.5" customHeight="1">
      <c r="A4" s="437"/>
      <c r="B4" s="440"/>
      <c r="C4" s="434"/>
      <c r="D4" s="441"/>
      <c r="E4" s="433"/>
      <c r="F4" s="434"/>
      <c r="G4" s="435"/>
    </row>
    <row r="5" spans="1:7" ht="12.75">
      <c r="A5" s="134" t="s">
        <v>106</v>
      </c>
      <c r="B5" s="135">
        <v>2013</v>
      </c>
      <c r="C5" s="137">
        <v>2014</v>
      </c>
      <c r="D5" s="133">
        <v>2015</v>
      </c>
      <c r="E5" s="136">
        <v>2013</v>
      </c>
      <c r="F5" s="137">
        <v>2014</v>
      </c>
      <c r="G5" s="133">
        <v>2015</v>
      </c>
    </row>
    <row r="6" spans="1:7" ht="12.75">
      <c r="A6" s="139" t="s">
        <v>183</v>
      </c>
      <c r="B6" s="123"/>
      <c r="C6" s="256">
        <v>193</v>
      </c>
      <c r="D6" s="258">
        <v>209</v>
      </c>
      <c r="E6" s="138"/>
      <c r="F6" s="256">
        <v>188</v>
      </c>
      <c r="G6" s="256">
        <v>174</v>
      </c>
    </row>
    <row r="7" spans="1:7" ht="12.75">
      <c r="A7" s="139" t="s">
        <v>184</v>
      </c>
      <c r="B7" s="123"/>
      <c r="C7" s="256">
        <v>188</v>
      </c>
      <c r="D7" s="259">
        <v>230</v>
      </c>
      <c r="E7" s="138"/>
      <c r="F7" s="256">
        <v>213</v>
      </c>
      <c r="G7" s="256">
        <v>206</v>
      </c>
    </row>
    <row r="8" spans="1:10" ht="12.75">
      <c r="A8" s="139" t="s">
        <v>185</v>
      </c>
      <c r="B8" s="179">
        <v>165</v>
      </c>
      <c r="C8" s="256">
        <v>147</v>
      </c>
      <c r="D8" s="259">
        <v>142</v>
      </c>
      <c r="E8" s="257">
        <v>51</v>
      </c>
      <c r="F8" s="256">
        <v>155</v>
      </c>
      <c r="G8" s="256">
        <v>182</v>
      </c>
      <c r="J8" s="70"/>
    </row>
    <row r="9" spans="1:7" ht="12.75">
      <c r="A9" s="139" t="s">
        <v>186</v>
      </c>
      <c r="B9" s="179">
        <v>227</v>
      </c>
      <c r="C9" s="256">
        <v>199</v>
      </c>
      <c r="D9" s="259">
        <v>184</v>
      </c>
      <c r="E9" s="257">
        <v>160</v>
      </c>
      <c r="F9" s="256">
        <v>173</v>
      </c>
      <c r="G9" s="256">
        <v>180</v>
      </c>
    </row>
    <row r="10" spans="1:8" ht="12.75">
      <c r="A10" s="132" t="s">
        <v>3</v>
      </c>
      <c r="B10" s="260">
        <v>392</v>
      </c>
      <c r="C10" s="260">
        <v>727</v>
      </c>
      <c r="D10" s="261">
        <v>765</v>
      </c>
      <c r="E10" s="262">
        <v>211</v>
      </c>
      <c r="F10" s="260">
        <v>729</v>
      </c>
      <c r="G10" s="260">
        <v>742</v>
      </c>
      <c r="H10" s="7"/>
    </row>
    <row r="11" spans="1:8" ht="45">
      <c r="A11" s="132" t="s">
        <v>283</v>
      </c>
      <c r="B11" s="260">
        <v>391</v>
      </c>
      <c r="C11" s="260">
        <v>714</v>
      </c>
      <c r="D11" s="261">
        <v>723</v>
      </c>
      <c r="E11" s="442"/>
      <c r="F11" s="443"/>
      <c r="G11" s="444"/>
      <c r="H11" s="7"/>
    </row>
    <row r="12" spans="1:8" ht="102" customHeight="1">
      <c r="A12" s="414" t="s">
        <v>226</v>
      </c>
      <c r="B12" s="436"/>
      <c r="C12" s="436"/>
      <c r="D12" s="436"/>
      <c r="E12" s="436"/>
      <c r="F12" s="436"/>
      <c r="G12" s="436"/>
      <c r="H12" s="436"/>
    </row>
    <row r="13" ht="12.75">
      <c r="G13" s="71"/>
    </row>
    <row r="14" ht="12.75">
      <c r="G14" s="71"/>
    </row>
    <row r="15" spans="4:7" ht="15.75">
      <c r="D15" s="106"/>
      <c r="E15" s="107"/>
      <c r="F15" s="107"/>
      <c r="G15" s="107"/>
    </row>
    <row r="16" spans="4:7" ht="15.75">
      <c r="D16" s="106"/>
      <c r="E16" s="107"/>
      <c r="F16" s="107"/>
      <c r="G16" s="107"/>
    </row>
    <row r="25" spans="2:5" ht="15.75">
      <c r="B25" s="106"/>
      <c r="C25" s="107"/>
      <c r="D25" s="107"/>
      <c r="E25" s="107"/>
    </row>
    <row r="26" spans="2:5" ht="15.75">
      <c r="B26" s="106"/>
      <c r="C26" s="107"/>
      <c r="D26" s="107"/>
      <c r="E26" s="107"/>
    </row>
    <row r="27" spans="2:5" ht="15.75">
      <c r="B27" s="106"/>
      <c r="C27" s="108"/>
      <c r="D27" s="108"/>
      <c r="E27" s="108"/>
    </row>
  </sheetData>
  <sheetProtection/>
  <mergeCells count="6">
    <mergeCell ref="E3:G4"/>
    <mergeCell ref="A1:G1"/>
    <mergeCell ref="A12:H12"/>
    <mergeCell ref="A3:A4"/>
    <mergeCell ref="B3:D4"/>
    <mergeCell ref="E11:G11"/>
  </mergeCells>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E1"/>
    </sheetView>
  </sheetViews>
  <sheetFormatPr defaultColWidth="11.421875" defaultRowHeight="12.75"/>
  <cols>
    <col min="1" max="1" width="33.7109375" style="7" customWidth="1"/>
    <col min="2" max="2" width="24.28125" style="7" customWidth="1"/>
    <col min="3" max="3" width="9.28125" style="7" customWidth="1"/>
    <col min="4" max="4" width="53.421875" style="7" customWidth="1"/>
    <col min="5" max="16384" width="11.421875" style="7" customWidth="1"/>
  </cols>
  <sheetData>
    <row r="1" spans="1:5" ht="12.75" customHeight="1">
      <c r="A1" s="418" t="s">
        <v>95</v>
      </c>
      <c r="B1" s="418"/>
      <c r="C1" s="89"/>
      <c r="D1" s="89"/>
      <c r="E1" s="2"/>
    </row>
    <row r="2" spans="1:5" ht="12" thickBot="1">
      <c r="A2" s="30"/>
      <c r="B2" s="22"/>
      <c r="C2" s="22"/>
      <c r="D2" s="22"/>
      <c r="E2" s="2"/>
    </row>
    <row r="3" spans="1:5" ht="33" customHeight="1" thickBot="1">
      <c r="A3" s="22"/>
      <c r="B3" s="66" t="s">
        <v>22</v>
      </c>
      <c r="C3" s="67" t="s">
        <v>18</v>
      </c>
      <c r="D3" s="68" t="s">
        <v>23</v>
      </c>
      <c r="E3" s="2"/>
    </row>
    <row r="4" spans="1:5" ht="11.25" customHeight="1">
      <c r="A4" s="55" t="s">
        <v>26</v>
      </c>
      <c r="B4" s="56"/>
      <c r="C4" s="61"/>
      <c r="D4" s="58"/>
      <c r="E4" s="2"/>
    </row>
    <row r="5" spans="1:5" ht="11.25" customHeight="1">
      <c r="A5" s="445" t="s">
        <v>53</v>
      </c>
      <c r="B5" s="31" t="s">
        <v>56</v>
      </c>
      <c r="C5" s="28">
        <v>2015</v>
      </c>
      <c r="D5" s="50" t="s">
        <v>91</v>
      </c>
      <c r="E5" s="2"/>
    </row>
    <row r="6" spans="1:5" ht="11.25" customHeight="1">
      <c r="A6" s="445"/>
      <c r="B6" s="31" t="s">
        <v>67</v>
      </c>
      <c r="C6" s="28">
        <v>2015</v>
      </c>
      <c r="D6" s="90" t="s">
        <v>92</v>
      </c>
      <c r="E6" s="2"/>
    </row>
    <row r="7" spans="1:5" ht="11.25" customHeight="1">
      <c r="A7" s="62" t="s">
        <v>15</v>
      </c>
      <c r="B7" s="29" t="s">
        <v>19</v>
      </c>
      <c r="C7" s="48" t="s">
        <v>50</v>
      </c>
      <c r="D7" s="63" t="s">
        <v>50</v>
      </c>
      <c r="E7" s="2"/>
    </row>
    <row r="8" spans="1:5" ht="11.25" customHeight="1" thickBot="1">
      <c r="A8" s="64" t="s">
        <v>16</v>
      </c>
      <c r="B8" s="65" t="s">
        <v>19</v>
      </c>
      <c r="C8" s="60" t="s">
        <v>50</v>
      </c>
      <c r="D8" s="19" t="s">
        <v>50</v>
      </c>
      <c r="E8" s="2"/>
    </row>
    <row r="9" spans="1:5" ht="11.25" customHeight="1">
      <c r="A9" s="49" t="s">
        <v>207</v>
      </c>
      <c r="B9" s="56"/>
      <c r="C9" s="91"/>
      <c r="D9" s="92"/>
      <c r="E9" s="2"/>
    </row>
    <row r="10" spans="1:5" ht="11.25" customHeight="1">
      <c r="A10" s="317" t="s">
        <v>70</v>
      </c>
      <c r="B10" s="318" t="s">
        <v>57</v>
      </c>
      <c r="C10" s="87">
        <v>2014</v>
      </c>
      <c r="D10" s="319" t="s">
        <v>20</v>
      </c>
      <c r="E10" s="2"/>
    </row>
    <row r="11" spans="1:5" ht="11.25" customHeight="1">
      <c r="A11" s="446" t="s">
        <v>14</v>
      </c>
      <c r="B11" s="320" t="s">
        <v>57</v>
      </c>
      <c r="C11" s="83">
        <v>2015</v>
      </c>
      <c r="D11" s="321" t="s">
        <v>21</v>
      </c>
      <c r="E11" s="2"/>
    </row>
    <row r="12" spans="1:5" ht="11.25" customHeight="1">
      <c r="A12" s="447"/>
      <c r="B12" s="322" t="s">
        <v>58</v>
      </c>
      <c r="C12" s="87" t="s">
        <v>266</v>
      </c>
      <c r="D12" s="319" t="s">
        <v>30</v>
      </c>
      <c r="E12" s="2"/>
    </row>
    <row r="13" spans="1:5" ht="11.25" customHeight="1" thickBot="1">
      <c r="A13" s="51" t="s">
        <v>77</v>
      </c>
      <c r="B13" s="52" t="s">
        <v>57</v>
      </c>
      <c r="C13" s="53">
        <v>2015</v>
      </c>
      <c r="D13" s="54" t="s">
        <v>21</v>
      </c>
      <c r="E13" s="2"/>
    </row>
    <row r="14" spans="1:5" ht="11.25" customHeight="1">
      <c r="A14" s="55" t="s">
        <v>17</v>
      </c>
      <c r="B14" s="56"/>
      <c r="C14" s="57"/>
      <c r="D14" s="58"/>
      <c r="E14" s="2"/>
    </row>
    <row r="15" spans="1:5" ht="11.25" customHeight="1">
      <c r="A15" s="46" t="s">
        <v>69</v>
      </c>
      <c r="B15" s="32" t="s">
        <v>68</v>
      </c>
      <c r="C15" s="33">
        <v>2015</v>
      </c>
      <c r="D15" s="59" t="s">
        <v>93</v>
      </c>
      <c r="E15" s="2"/>
    </row>
    <row r="16" spans="1:5" ht="11.25">
      <c r="A16" s="419" t="s">
        <v>94</v>
      </c>
      <c r="B16" s="419"/>
      <c r="C16" s="419"/>
      <c r="D16" s="419"/>
      <c r="E16" s="2"/>
    </row>
    <row r="17" ht="11.25">
      <c r="E17" s="2"/>
    </row>
    <row r="18" ht="11.25">
      <c r="E18" s="2"/>
    </row>
    <row r="19" spans="4:5" ht="11.25">
      <c r="D19" s="11"/>
      <c r="E19" s="2"/>
    </row>
  </sheetData>
  <sheetProtection/>
  <mergeCells count="4">
    <mergeCell ref="A16:D16"/>
    <mergeCell ref="A5:A6"/>
    <mergeCell ref="A1:B1"/>
    <mergeCell ref="A11:A12"/>
  </mergeCells>
  <printOptions/>
  <pageMargins left="0.787401575" right="0.787401575" top="0.984251969" bottom="0.984251969" header="0.4921259845" footer="0.4921259845"/>
  <pageSetup horizontalDpi="1200" verticalDpi="12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mbobbio</dc:creator>
  <cp:keywords/>
  <dc:description/>
  <cp:lastModifiedBy>SAINT-AMAN, Sylvie (DARES)</cp:lastModifiedBy>
  <cp:lastPrinted>2013-09-25T13:01:59Z</cp:lastPrinted>
  <dcterms:created xsi:type="dcterms:W3CDTF">2009-04-06T11:54:13Z</dcterms:created>
  <dcterms:modified xsi:type="dcterms:W3CDTF">2017-10-16T14:01:46Z</dcterms:modified>
  <cp:category/>
  <cp:version/>
  <cp:contentType/>
  <cp:contentStatus/>
</cp:coreProperties>
</file>