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835" tabRatio="619" activeTab="0"/>
  </bookViews>
  <sheets>
    <sheet name="Tab1" sheetId="1" r:id="rId1"/>
    <sheet name="Tab1bis" sheetId="2" r:id="rId2"/>
    <sheet name="Tab2" sheetId="3" r:id="rId3"/>
    <sheet name="Tab2bis" sheetId="4" r:id="rId4"/>
    <sheet name="Tab3" sheetId="5" r:id="rId5"/>
    <sheet name="Tab4" sheetId="6" r:id="rId6"/>
    <sheet name="Tab5" sheetId="7" r:id="rId7"/>
    <sheet name="Tab6" sheetId="8" r:id="rId8"/>
    <sheet name="Tab7" sheetId="9" r:id="rId9"/>
    <sheet name="Tab8" sheetId="10" r:id="rId10"/>
    <sheet name="Tab9" sheetId="11" r:id="rId11"/>
  </sheets>
  <definedNames>
    <definedName name="IDX150" localSheetId="3">'Tab2bis'!#REF!</definedName>
    <definedName name="IDX152" localSheetId="3">'Tab2bis'!#REF!</definedName>
    <definedName name="IDX175" localSheetId="0">'Tab1'!#REF!</definedName>
    <definedName name="IDX176" localSheetId="0">'Tab1'!#REF!</definedName>
    <definedName name="IDX215" localSheetId="2">'Tab2'!#REF!</definedName>
    <definedName name="IDX216" localSheetId="2">'Tab2'!#REF!</definedName>
    <definedName name="IDX217" localSheetId="2">'Tab2'!#REF!</definedName>
    <definedName name="IDX218" localSheetId="2">'Tab2'!#REF!</definedName>
    <definedName name="IDX219" localSheetId="2">'Tab2'!#REF!</definedName>
    <definedName name="IDX220" localSheetId="2">'Tab2'!#REF!</definedName>
    <definedName name="IDX221" localSheetId="2">'Tab2'!#REF!</definedName>
    <definedName name="IDX222" localSheetId="2">'Tab2'!#REF!</definedName>
    <definedName name="IDX223" localSheetId="2">'Tab2'!#REF!</definedName>
    <definedName name="IDX224" localSheetId="2">'Tab2'!#REF!</definedName>
    <definedName name="IDX225" localSheetId="2">'Tab2'!#REF!</definedName>
    <definedName name="IDX226" localSheetId="2">'Tab2'!#REF!</definedName>
    <definedName name="IDX227" localSheetId="2">'Tab2'!#REF!</definedName>
    <definedName name="IDX228" localSheetId="2">'Tab2'!#REF!</definedName>
    <definedName name="IDX229" localSheetId="2">'Tab2'!#REF!</definedName>
    <definedName name="IDX230" localSheetId="2">'Tab2'!#REF!</definedName>
    <definedName name="IDX231" localSheetId="2">'Tab2'!#REF!</definedName>
    <definedName name="IDX232" localSheetId="2">'Tab2'!#REF!</definedName>
    <definedName name="IDX233" localSheetId="2">'Tab2'!#REF!</definedName>
    <definedName name="IDX234" localSheetId="2">'Tab2'!#REF!</definedName>
    <definedName name="IDX235" localSheetId="2">'Tab2'!#REF!</definedName>
    <definedName name="IDX236" localSheetId="2">'Tab2'!#REF!</definedName>
    <definedName name="IDX237" localSheetId="2">'Tab2'!#REF!</definedName>
    <definedName name="IDX239" localSheetId="2">'Tab2'!#REF!</definedName>
    <definedName name="IDX248" localSheetId="0">'Tab1'!#REF!</definedName>
    <definedName name="IDX258" localSheetId="4">'Tab3'!#REF!</definedName>
    <definedName name="IDX259" localSheetId="4">'Tab3'!#REF!</definedName>
    <definedName name="IDX375" localSheetId="9">'Tab8'!$B$11</definedName>
    <definedName name="IDX399" localSheetId="10">'Tab9'!#REF!</definedName>
    <definedName name="IDX400" localSheetId="10">'Tab9'!#REF!</definedName>
    <definedName name="IDX401" localSheetId="10">'Tab9'!#REF!</definedName>
    <definedName name="IDX987" localSheetId="4">'Tab3'!#REF!</definedName>
    <definedName name="IDX988" localSheetId="4">'Tab3'!#REF!</definedName>
    <definedName name="IDX990" localSheetId="4">'Tab3'!#REF!</definedName>
    <definedName name="IDX991" localSheetId="4">'Tab3'!#REF!</definedName>
    <definedName name="IDX993" localSheetId="4">'Tab3'!#REF!</definedName>
    <definedName name="IDX994" localSheetId="4">'Tab3'!#REF!</definedName>
    <definedName name="IDX997" localSheetId="4">'Tab3'!#REF!</definedName>
    <definedName name="_xlnm.Print_Area" localSheetId="0">'Tab1'!$A$3:$J$37</definedName>
    <definedName name="_xlnm.Print_Area" localSheetId="4">'Tab3'!$E$21</definedName>
  </definedNames>
  <calcPr fullCalcOnLoad="1"/>
</workbook>
</file>

<file path=xl/sharedStrings.xml><?xml version="1.0" encoding="utf-8"?>
<sst xmlns="http://schemas.openxmlformats.org/spreadsheetml/2006/main" count="358" uniqueCount="185">
  <si>
    <t>Ouvriers</t>
  </si>
  <si>
    <t>Population majoritaire</t>
  </si>
  <si>
    <t>Taux de féminisation</t>
  </si>
  <si>
    <t>Total</t>
  </si>
  <si>
    <t>Ensemble</t>
  </si>
  <si>
    <t>Catégorie socioprofessionnelle du père</t>
  </si>
  <si>
    <t>Diplôme</t>
  </si>
  <si>
    <t>Bac</t>
  </si>
  <si>
    <t xml:space="preserve">Bac+2 </t>
  </si>
  <si>
    <t>Bac+3 ou plus</t>
  </si>
  <si>
    <t>Catégorie socioprofessionnelle de l'enquêté</t>
  </si>
  <si>
    <t>Cadres de la fonction publique</t>
  </si>
  <si>
    <t>Professions intermédiaires de la santé et  du travail social</t>
  </si>
  <si>
    <t>Professions intermédiaires administratives de la fonction publique</t>
  </si>
  <si>
    <t>Employés civils et agents de service de la fonction publique</t>
  </si>
  <si>
    <t>Policiers et militaires</t>
  </si>
  <si>
    <t>Personnels des services directs aux particuliers</t>
  </si>
  <si>
    <t>CAP, BEP ou équivalents</t>
  </si>
  <si>
    <t>Public</t>
  </si>
  <si>
    <t>Privé</t>
  </si>
  <si>
    <t>Autres**</t>
  </si>
  <si>
    <t>modèle 1</t>
  </si>
  <si>
    <t>modèle 2</t>
  </si>
  <si>
    <t>Lien à la migration</t>
  </si>
  <si>
    <t>Sexe</t>
  </si>
  <si>
    <t>Hommes</t>
  </si>
  <si>
    <t>Sans diplôme ou CEP</t>
  </si>
  <si>
    <t>CAP-BEP ou équivalent</t>
  </si>
  <si>
    <t>Bac+2</t>
  </si>
  <si>
    <t>secteur d'activité</t>
  </si>
  <si>
    <t>Techniciens, contremaîtres</t>
  </si>
  <si>
    <t>Secteur public</t>
  </si>
  <si>
    <t>Secteur privé</t>
  </si>
  <si>
    <t>Hommes et femmes</t>
  </si>
  <si>
    <t>Chefs d'établissement de l'enseignement secondaire et inspecteurs</t>
  </si>
  <si>
    <t>Enseignants de l'enseignement supérieur</t>
  </si>
  <si>
    <t>Maîtres auxiliaires et professeurs contractuels de l'enseignement secondaire</t>
  </si>
  <si>
    <t>35-40 ans</t>
  </si>
  <si>
    <t>18-34 ans</t>
  </si>
  <si>
    <t>Mobilité ascendante</t>
  </si>
  <si>
    <t>Mobilité descendante</t>
  </si>
  <si>
    <t>Descendants et population majoritaire</t>
  </si>
  <si>
    <t xml:space="preserve">Unité urbaine </t>
  </si>
  <si>
    <t>Paris</t>
  </si>
  <si>
    <t>Province</t>
  </si>
  <si>
    <t>CAP, BEP ou équivalent</t>
  </si>
  <si>
    <t>grandes écoles</t>
  </si>
  <si>
    <t>BTS, DUT, DEUST ou équivalent</t>
  </si>
  <si>
    <t xml:space="preserve">BTS professions sociales et de santé (infirmières) </t>
  </si>
  <si>
    <t>Bac général, technologique, professionnel</t>
  </si>
  <si>
    <t>0,94*</t>
  </si>
  <si>
    <t>40-44 ans</t>
  </si>
  <si>
    <t>45-50 ans</t>
  </si>
  <si>
    <t>modèle 3</t>
  </si>
  <si>
    <t>CSP du père</t>
  </si>
  <si>
    <t>Ouvriers ou employés</t>
  </si>
  <si>
    <t>0,87*</t>
  </si>
  <si>
    <t>1,08*</t>
  </si>
  <si>
    <t xml:space="preserve">Au maximum CAP-BEP </t>
  </si>
  <si>
    <t>0,93*</t>
  </si>
  <si>
    <t>0,79*</t>
  </si>
  <si>
    <t xml:space="preserve">Catégorie socioprofessionnelle du père </t>
  </si>
  <si>
    <t>Niveau de diplôme jusqu'au bac</t>
  </si>
  <si>
    <t>autres ou inconnu</t>
  </si>
  <si>
    <t>autre doctorat hors profession de santé</t>
  </si>
  <si>
    <t xml:space="preserve">Sexe </t>
  </si>
  <si>
    <t>Femmes</t>
  </si>
  <si>
    <t>Non salariés</t>
  </si>
  <si>
    <t xml:space="preserve">Augmentation de la qualification </t>
  </si>
  <si>
    <t xml:space="preserve">Population majoritaire </t>
  </si>
  <si>
    <t xml:space="preserve">Baisse de la qualification </t>
  </si>
  <si>
    <t>Champ : individus âgés de 18 à 50 ans, vivant en France métropolitaine ayant terminé leurs études et exerçant ou ayant exercé un emploi au moment de l’enquête.</t>
  </si>
  <si>
    <t xml:space="preserve"> Pour tous niveaux de diplôme</t>
  </si>
  <si>
    <t>Âge</t>
  </si>
  <si>
    <t>Professions intermédaires ou cadres</t>
  </si>
  <si>
    <t>Pour un diplôme inférieur ou égal au bac</t>
  </si>
  <si>
    <t>Pour un bac+2 ou plus</t>
  </si>
  <si>
    <t xml:space="preserve">Cadres ou professions intermédiaires </t>
  </si>
  <si>
    <t>Unité urbaine de Paris</t>
  </si>
  <si>
    <t>Population majortiaire</t>
  </si>
  <si>
    <t xml:space="preserve">Pas de changement de catégorie </t>
  </si>
  <si>
    <t>Modèle 1</t>
  </si>
  <si>
    <t>Modèle 2</t>
  </si>
  <si>
    <t>Source : Ined-Insee, enquête Trajectoires et Origines (2008) ; calculs Dares.</t>
  </si>
  <si>
    <t xml:space="preserve">Source : Ined-Insee, enquête Trajectoires et Origines (2008) ; calculs Dares. </t>
  </si>
  <si>
    <t xml:space="preserve">Champ : individus âgés de 18 à 50 ans, vivant en France métropolitaine ayant terminé leurs études et exerçant ou ayant exercé un emploi au moment de l’enquête. </t>
  </si>
  <si>
    <t>Source : Ined-Insee, enquête Trajectoires et Origines (2008) ; calculs Dares</t>
  </si>
  <si>
    <t>Unité Urbaine de Paris</t>
  </si>
  <si>
    <t xml:space="preserve">Accès aux professions intermédiaires ou cadres pour un BAC+2 ou plus </t>
  </si>
  <si>
    <t xml:space="preserve">Champ : individus âgés de 18 à 50 ans, vivant en France métropolitaine ayant terminé leurs études et exerçant un emploi dans le secteur public au moment de l’enquête. Contrairement aux autres tableaux, la catégorie socioprofessionnelle détaillée n’est connue que pour les individus travaillant au moment de l’enquête.  </t>
  </si>
  <si>
    <t>** Autres : mobilités vers un statut de non salarié ; non réponse.</t>
  </si>
  <si>
    <t>Non réponse ou inconnue</t>
  </si>
  <si>
    <t>Professions exercées au dernier emploi dans le secteur public</t>
  </si>
  <si>
    <t>Promotion</t>
  </si>
  <si>
    <t>Refus injuste</t>
  </si>
  <si>
    <t>Salariés du secteur public</t>
  </si>
  <si>
    <t>Salariés du secteur privé</t>
  </si>
  <si>
    <t>Salariés</t>
  </si>
  <si>
    <t>-</t>
  </si>
  <si>
    <t xml:space="preserve">Ensemble </t>
  </si>
  <si>
    <t>*Autres : mobilités vers un statut de non salarié ; non réponse.</t>
  </si>
  <si>
    <t>Autres*</t>
  </si>
  <si>
    <t xml:space="preserve">Ensemble  </t>
  </si>
  <si>
    <t>Descendants d'immigrés</t>
  </si>
  <si>
    <t>Descendants d'immigrés et population majoritaire</t>
  </si>
  <si>
    <t>professions intermédiaires</t>
  </si>
  <si>
    <t>ouvriers employés qualifiés</t>
  </si>
  <si>
    <t>ouvriers employés non qualifiés</t>
  </si>
  <si>
    <t xml:space="preserve">professions inconnues                    </t>
  </si>
  <si>
    <t xml:space="preserve">employés </t>
  </si>
  <si>
    <t xml:space="preserve">ouvriers </t>
  </si>
  <si>
    <t>Dont:     cadres</t>
  </si>
  <si>
    <t>En %</t>
  </si>
  <si>
    <t xml:space="preserve">Secteur public </t>
  </si>
  <si>
    <t>Champ : individus âgés de 18 à 50 ans, vivant en France métropolitaine ayant terminé leurs études et exerçant ou ayant exercé un emploi au moment de l’enquête.</t>
  </si>
  <si>
    <t>Niveau de diplôme d'un bac+2</t>
  </si>
  <si>
    <t>Niveau de diplôme d'un bac+3 ou plus</t>
  </si>
  <si>
    <t>Lecture : 33,5 %  des descendants d’immigrés salariés du secteur public étaient des employés au dernier emploi.</t>
  </si>
  <si>
    <t>Augmentation de la catégorie socioprofessionnelle*</t>
  </si>
  <si>
    <t>Lecture : 37,4 % des descendants d’immigrés salariés du secteur public étaient professeurs des écoles au dernier emploi.</t>
  </si>
  <si>
    <t xml:space="preserve">Lecture : pour un niveau de diplôme égal au CAP- BEP au maximum, 12,5 % des descendants d’immigrés salariés du secteur public ont connu une mobilité sociale ascendante avec changement de catégorie socioprofessionnelle par rapport à celles de leurs pères contre 14,2 % pour les descendants d’immigrés salariés du secteur privé. </t>
  </si>
  <si>
    <t>Tableau 7 :  Impact des caractéristiques sociodémographiques sur le fait d’avoir une mobilité ascendante avec changement de catégorie socioprofessionnelle selon le secteur d’activité et le lien à la migration</t>
  </si>
  <si>
    <t xml:space="preserve">Tableau  8 : Mobilité sociale entre le premier et le dernier emploi selon le lien à la migration et le secteur d’activité </t>
  </si>
  <si>
    <t>type de métiers exercés par les enseignants</t>
  </si>
  <si>
    <t>Mobilite ascendante par rapport à leurs pères</t>
  </si>
  <si>
    <t>Mobilite descendante par rapport à leurs pères</t>
  </si>
  <si>
    <t>Part de chaque profession</t>
  </si>
  <si>
    <t xml:space="preserve">Part de l'emploi occupé dans le secteur </t>
  </si>
  <si>
    <t>1,10*</t>
  </si>
  <si>
    <t>Lecture : dans le modèle 1, un salarié du secteur public a une même probabilité d’être en mobilité sociale ascendante avec changement de catégorie socioprofessionnelle plutôt que de ne pas l’être par rapport à un salarié du secteur privé présentant les mêmes caractéristiques (lien à la migration, sexe, âge, niveau de diplôme, etc.). Dans le modèle 3, un salarié du secteur public a une probabilité supérieure de 33 % d’avoir une mobilité ascendante plutôt que de ne pas l’être  par rapport à un salarié du secteur privé présentant les mêmes caractéristiques (lien à la migration, sexe, âge, niveau de diplôme...).</t>
  </si>
  <si>
    <t>Dont avec plus de responsabilités</t>
  </si>
  <si>
    <t xml:space="preserve"> Secteur public</t>
  </si>
  <si>
    <t xml:space="preserve"> Secteur privé</t>
  </si>
  <si>
    <t>Tableau 1 bis : Répartition des salariés par secteur selon leur lien à la migration et leur niveau de diplôme</t>
  </si>
  <si>
    <t>Dont :   sans diplôme, CEP ou équivalent</t>
  </si>
  <si>
    <t>* Trois catégories socioprofessionnelles sont considérées ici ; employé/ouvrier ; professions intermédiaires ; cadres.</t>
  </si>
  <si>
    <t xml:space="preserve">Tableau 1 :  Caractéristiques des salariés au dernier emploi selon le lien à la migration et le secteur </t>
  </si>
  <si>
    <t xml:space="preserve">Tableau 2 :  Principales professions du secteur public exercées au dernier emploi selon le lien à la migration </t>
  </si>
  <si>
    <t>Tableau 3 : Mobilités professionnelles selon le lien à la migration et le secteur</t>
  </si>
  <si>
    <t>Tableau 4 : Part des salariés en mobilité ascendante (changement de catégorie socioprofessionnelle par rapport à celle de leurs pères) selon le niveau de diplôme, le secteur et le lien à la migration</t>
  </si>
  <si>
    <t>Tableau 5 : Impact des caractéristiques sociodémographiques sur le fait d’avoir une mobilité ascendante avec changement de catégorie socioprofessionnelle par rapport au père</t>
  </si>
  <si>
    <t>Tableau  6 :  Part des professions intermédiaires et de cadres selon le secteur, le lien à la migration et l’unité urbaine de résidence</t>
  </si>
  <si>
    <t>1,20*</t>
  </si>
  <si>
    <t>Tableau  9 : Déclaration d’une obtention d’une promotion, d’un refus injuste de promotion au cours des cinq dernières années selon le lien à la migration et le sexe</t>
  </si>
  <si>
    <t xml:space="preserve"> Descendants d'immigrés</t>
  </si>
  <si>
    <t xml:space="preserve">Non salariés </t>
  </si>
  <si>
    <t xml:space="preserve">Lecture : les descendants d’immigrés étaient 20,5 % à être salariés du secteur public au dernier emploi et 79,5 % salariés du secteur privé; par ailleurs, 11,0 % des descendants d’immigrés salariés du secteur public au dernier emploi avaient un père non salarié. </t>
  </si>
  <si>
    <t>Professeurs, professions scientifiques*</t>
  </si>
  <si>
    <t>Professeurs des écoles, instituteurs et assimilés*</t>
  </si>
  <si>
    <t xml:space="preserve">Professeurs agrégés et certifiés de l'enseignement secondaire </t>
  </si>
  <si>
    <t xml:space="preserve">Professeurs des écoles, instituteurs ou assimilés </t>
  </si>
  <si>
    <t xml:space="preserve">Professeurs d'enseignement général des collèges </t>
  </si>
  <si>
    <t xml:space="preserve">Professeurs de lycée professionnel </t>
  </si>
  <si>
    <t>Lecture : au dernier emploi, 30,3 % des descendants d’immigrés salariés du secteur public ont connu une mobilité ascendante en travaillant dans une catégorie socioprofessionnelle supérieure à celles de leurs pères, 9,2 % ont connu une mobilité ascendante par augmentation de la qualification par rapport à leurs pères.</t>
  </si>
  <si>
    <t>Aucun changement par rapport à leurs pères</t>
  </si>
  <si>
    <t>Baisse de la catégorie socioprofessionnelle*</t>
  </si>
  <si>
    <t>Source : Ined-Insee, enquête Trajectoire et Origines (2008) ; calculs Dares.</t>
  </si>
  <si>
    <t xml:space="preserve">Rapport de chances d'avoir une mobilité ascendante </t>
  </si>
  <si>
    <t>Réf.</t>
  </si>
  <si>
    <t xml:space="preserve"> Dans le secteur privé</t>
  </si>
  <si>
    <t xml:space="preserve"> Dans le secteur public</t>
  </si>
  <si>
    <t xml:space="preserve">Lecture : dans le modèle 1, un salarié du secteur privé résidant hors de l’unité urbaine de Paris a une  probabilité moindre (-83 %) d’être en mobilité sociale ascendante avec changement de catégorie socioprofessionnelle plutôt que de ne pas l’être par rapport à un salarié du secteur privé présentant les mêmes caractéristiques (lien à la migration, sexe, âge, niveau de diplôme etc.). </t>
  </si>
  <si>
    <t>Salariées du secteur public</t>
  </si>
  <si>
    <t>Salariées du secteur privé</t>
  </si>
  <si>
    <t xml:space="preserve">Tableau 2 bis:  Répartition des salariés du secteur public de l'éducation selon le métier et le lien à la migration </t>
  </si>
  <si>
    <t>Part des emplois dans le secteur de l'éducation*</t>
  </si>
  <si>
    <t xml:space="preserve">* Les emplois (professeurs, professeurs des écoles et instituteurs ou assimilés) sont définis à partir des codes PCS suivants : 227a, 341a, 341b, 342a, 421a, 421b, 422a, 422b, 422c.  </t>
  </si>
  <si>
    <t xml:space="preserve">Champ : individus âgés de 18 à 50 ans , vivant en France métropolitaine ayant terminé leurs études et exerçant ou ayant exercé un emploi au moment de l’enquête et ayant cinq années d’ancienneté ou plus dans leur emploi. </t>
  </si>
  <si>
    <r>
      <t>Champ :</t>
    </r>
    <r>
      <rPr>
        <sz val="10"/>
        <rFont val="Arial"/>
        <family val="2"/>
      </rPr>
      <t xml:space="preserve"> individus âgés de 18 à 50 ans, vivant en France métropolitaine ayant terminé leurs études et exerçant ou ayant exercé un emploi au moment de l’enquête.</t>
    </r>
  </si>
  <si>
    <r>
      <t>Dont :   1</t>
    </r>
    <r>
      <rPr>
        <i/>
        <vertAlign val="superscript"/>
        <sz val="10"/>
        <rFont val="Arial"/>
        <family val="2"/>
      </rPr>
      <t>er</t>
    </r>
    <r>
      <rPr>
        <i/>
        <sz val="10"/>
        <rFont val="Arial"/>
        <family val="2"/>
      </rPr>
      <t xml:space="preserve"> cycle universitaire</t>
    </r>
  </si>
  <si>
    <r>
      <t>Dont :  2</t>
    </r>
    <r>
      <rPr>
        <i/>
        <vertAlign val="superscript"/>
        <sz val="10"/>
        <rFont val="Arial"/>
        <family val="2"/>
      </rPr>
      <t>e</t>
    </r>
    <r>
      <rPr>
        <i/>
        <sz val="10"/>
        <rFont val="Arial"/>
        <family val="2"/>
      </rPr>
      <t xml:space="preserve"> cycle universitaire (licence, maîtrise)</t>
    </r>
  </si>
  <si>
    <r>
      <t>3</t>
    </r>
    <r>
      <rPr>
        <i/>
        <vertAlign val="superscript"/>
        <sz val="10"/>
        <rFont val="Arial"/>
        <family val="2"/>
      </rPr>
      <t>e</t>
    </r>
    <r>
      <rPr>
        <i/>
        <sz val="10"/>
        <rFont val="Arial"/>
        <family val="2"/>
      </rPr>
      <t xml:space="preserve"> cycle universitaire (DEA, DESS, Master) et doctorat (médecine, pharmacie, dentaire)</t>
    </r>
  </si>
  <si>
    <r>
      <t>Lecture : sur 100 descendants d’immigrés ayant un bac+2, 21,1 % travaillent dans le secteur public au dernier emploi (et donc 79,9 % dans le secteur privé);  parmi les descendants d’immigrés titulaires d’un bac+2, 33,2 % des titulaires d’un 1</t>
    </r>
    <r>
      <rPr>
        <vertAlign val="superscript"/>
        <sz val="10"/>
        <rFont val="Arial"/>
        <family val="2"/>
      </rPr>
      <t>er</t>
    </r>
    <r>
      <rPr>
        <sz val="10"/>
        <rFont val="Arial"/>
        <family val="2"/>
      </rPr>
      <t xml:space="preserve"> cycle universitaire travaillent dans le secteur public (et donc 66,9 % dans le privé).    </t>
    </r>
  </si>
  <si>
    <r>
      <t xml:space="preserve">Champ : </t>
    </r>
    <r>
      <rPr>
        <sz val="10"/>
        <rFont val="Arial"/>
        <family val="2"/>
      </rPr>
      <t xml:space="preserve">individus âgés de 18 à 50 ans, vivant en France métropolitaine ayant terminé leurs études et exerçant un emploi au moment de l’enquête. Contrairement aux autres tableaux, la catégorie socioprofessionnelle détaillée n’est connue que pour les individus travaillant au moment de l’enquête.  </t>
    </r>
  </si>
  <si>
    <r>
      <t>Descendants d'immigrés</t>
    </r>
    <r>
      <rPr>
        <i/>
        <sz val="10"/>
        <rFont val="Arial"/>
        <family val="2"/>
      </rPr>
      <t xml:space="preserve"> (1)</t>
    </r>
  </si>
  <si>
    <r>
      <t xml:space="preserve">Mère active </t>
    </r>
    <r>
      <rPr>
        <i/>
        <sz val="10"/>
        <rFont val="Arial"/>
        <family val="2"/>
      </rPr>
      <t>(1)</t>
    </r>
  </si>
  <si>
    <r>
      <t xml:space="preserve">Secteur public </t>
    </r>
    <r>
      <rPr>
        <i/>
        <sz val="10"/>
        <rFont val="Arial"/>
        <family val="2"/>
      </rPr>
      <t>(1)</t>
    </r>
  </si>
  <si>
    <r>
      <t>(1)</t>
    </r>
    <r>
      <rPr>
        <sz val="10"/>
        <rFont val="Arial"/>
        <family val="2"/>
      </rPr>
      <t xml:space="preserve">  Les rapports de chance signalés par un * ne sont pas  significatifs au seuil de 10 %.</t>
    </r>
  </si>
  <si>
    <r>
      <t>Lecture </t>
    </r>
    <r>
      <rPr>
        <sz val="10"/>
        <rFont val="Arial"/>
        <family val="2"/>
      </rPr>
      <t>: 55,0 % des descendants d’immigrés salariés du secteur privé et 53,1 % des descendants d’immigrés salariés du secteur public sont cadres ou professions intermédiaires lorsqu’ils habitent dans l’unité urbaine de Paris</t>
    </r>
    <r>
      <rPr>
        <sz val="10"/>
        <color indexed="8"/>
        <rFont val="Arial"/>
        <family val="2"/>
      </rPr>
      <t xml:space="preserve">. </t>
    </r>
  </si>
  <si>
    <r>
      <t xml:space="preserve">Descendants d'immigrés </t>
    </r>
    <r>
      <rPr>
        <i/>
        <sz val="10"/>
        <rFont val="Arial"/>
        <family val="2"/>
      </rPr>
      <t>(1)</t>
    </r>
  </si>
  <si>
    <r>
      <t xml:space="preserve">Hors unité urbaine de Paris </t>
    </r>
    <r>
      <rPr>
        <i/>
        <sz val="10"/>
        <rFont val="Arial"/>
        <family val="2"/>
      </rPr>
      <t>(1)</t>
    </r>
  </si>
  <si>
    <r>
      <t xml:space="preserve">(1) </t>
    </r>
    <r>
      <rPr>
        <sz val="10"/>
        <rFont val="Arial"/>
        <family val="2"/>
      </rPr>
      <t>Les rapports de chance signalés par un * ne sont pas significatifs au seuil de 10 %.</t>
    </r>
  </si>
  <si>
    <r>
      <t>Lecture </t>
    </r>
    <r>
      <rPr>
        <sz val="10"/>
        <rFont val="Arial"/>
        <family val="2"/>
      </rPr>
      <t xml:space="preserve">: 85,9 % des descendants d’immigrés du secteur public n’ont pas connu de changement de catégorie socioprofessionnelle entre le premier et le dernier emploi.   </t>
    </r>
    <r>
      <rPr>
        <sz val="10"/>
        <color indexed="8"/>
        <rFont val="Arial"/>
        <family val="2"/>
      </rPr>
      <t xml:space="preserve"> </t>
    </r>
  </si>
  <si>
    <r>
      <t>Lecture </t>
    </r>
    <r>
      <rPr>
        <sz val="10"/>
        <rFont val="Arial"/>
        <family val="2"/>
      </rPr>
      <t>: 44,1 % des hommes descendants d’immigrés salariés du secteur public et 33,7 % des hommes descendants d’immigrés salariés du secteur privé ont déclaré avoir eu une promotion au cours des cinq dernières années.</t>
    </r>
    <r>
      <rPr>
        <sz val="10"/>
        <color indexed="8"/>
        <rFont val="Arial"/>
        <family val="2"/>
      </rPr>
      <t xml:space="preserve"> Parmi les 44,1 % de descendants d’immigrés ayant déclaré avoir eu une promotion au cours des cinq dernières années, 19,7 % déclarent que cette promotion a entrainé plus de responsabilités. </t>
    </r>
  </si>
  <si>
    <r>
      <t> </t>
    </r>
    <r>
      <rPr>
        <sz val="10"/>
        <rFont val="Arial"/>
        <family val="2"/>
      </rPr>
      <t xml:space="preserve">Champ : individus âgés de 18 à 50 ans, vivant en France métropolitaine ayant terminé leurs études et exerçant ou ayant exercé un emploi au moment de l’enquête. </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</si>
</sst>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0.0000000"/>
    <numFmt numFmtId="168" formatCode="0.000000"/>
    <numFmt numFmtId="169" formatCode="0.00000"/>
    <numFmt numFmtId="170" formatCode="0.0000"/>
    <numFmt numFmtId="171" formatCode="0.000"/>
    <numFmt numFmtId="172" formatCode="0.00000000"/>
  </numFmts>
  <fonts count="18">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sz val="10"/>
      <color indexed="8"/>
      <name val="Arial"/>
      <family val="2"/>
    </font>
    <font>
      <sz val="10"/>
      <color indexed="10"/>
      <name val="Arial"/>
      <family val="2"/>
    </font>
    <font>
      <i/>
      <sz val="10"/>
      <name val="Arial"/>
      <family val="2"/>
    </font>
    <font>
      <i/>
      <vertAlign val="superscript"/>
      <sz val="10"/>
      <name val="Arial"/>
      <family val="2"/>
    </font>
    <font>
      <vertAlign val="superscript"/>
      <sz val="10"/>
      <name val="Arial"/>
      <family val="2"/>
    </font>
    <font>
      <b/>
      <sz val="10"/>
      <color indexed="8"/>
      <name val="Arial"/>
      <family val="2"/>
    </font>
    <font>
      <sz val="10"/>
      <color indexed="12"/>
      <name val="Arial"/>
      <family val="2"/>
    </font>
    <font>
      <b/>
      <sz val="10"/>
      <color indexed="10"/>
      <name val="Arial"/>
      <family val="2"/>
    </font>
    <font>
      <b/>
      <sz val="10"/>
      <color indexed="12"/>
      <name val="Arial"/>
      <family val="2"/>
    </font>
    <font>
      <u val="single"/>
      <sz val="10"/>
      <name val="Arial"/>
      <family val="2"/>
    </font>
    <font>
      <sz val="10"/>
      <color indexed="55"/>
      <name val="Arial"/>
      <family val="2"/>
    </font>
    <font>
      <i/>
      <sz val="10"/>
      <color indexed="8"/>
      <name val="Arial"/>
      <family val="2"/>
    </font>
    <font>
      <sz val="10"/>
      <color indexed="22"/>
      <name val="Arial"/>
      <family val="2"/>
    </font>
  </fonts>
  <fills count="2">
    <fill>
      <patternFill/>
    </fill>
    <fill>
      <patternFill patternType="gray125"/>
    </fill>
  </fills>
  <borders count="19">
    <border>
      <left/>
      <right/>
      <top/>
      <bottom/>
      <diagonal/>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thin"/>
      <top>
        <color indexed="63"/>
      </top>
      <bottom style="double"/>
    </border>
    <border>
      <left style="thin"/>
      <right>
        <color indexed="63"/>
      </right>
      <top>
        <color indexed="63"/>
      </top>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9">
    <xf numFmtId="0" fontId="0" fillId="0" borderId="0" xfId="0" applyAlignment="1">
      <alignment/>
    </xf>
    <xf numFmtId="0" fontId="0" fillId="0" borderId="0" xfId="0" applyFont="1" applyAlignment="1">
      <alignment/>
    </xf>
    <xf numFmtId="0" fontId="0" fillId="0" borderId="0" xfId="0" applyFont="1" applyAlignment="1">
      <alignment horizontal="right"/>
    </xf>
    <xf numFmtId="0" fontId="0" fillId="0" borderId="1" xfId="0" applyFont="1" applyFill="1" applyBorder="1" applyAlignment="1">
      <alignment horizont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4" xfId="0" applyFont="1" applyFill="1" applyBorder="1" applyAlignment="1">
      <alignment horizontal="center"/>
    </xf>
    <xf numFmtId="0" fontId="0" fillId="0" borderId="5"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4" fillId="0" borderId="5" xfId="0" applyFont="1" applyFill="1" applyBorder="1" applyAlignment="1">
      <alignment/>
    </xf>
    <xf numFmtId="0" fontId="0" fillId="0" borderId="5" xfId="0" applyFont="1" applyFill="1" applyBorder="1" applyAlignment="1">
      <alignment horizontal="center"/>
    </xf>
    <xf numFmtId="0" fontId="0" fillId="0" borderId="1" xfId="0" applyFont="1" applyFill="1" applyBorder="1" applyAlignment="1">
      <alignment horizontal="center"/>
    </xf>
    <xf numFmtId="0" fontId="0" fillId="0" borderId="6" xfId="0" applyFont="1" applyFill="1" applyBorder="1" applyAlignment="1">
      <alignment horizontal="center"/>
    </xf>
    <xf numFmtId="0" fontId="0" fillId="0" borderId="7" xfId="0" applyFont="1" applyFill="1" applyBorder="1" applyAlignment="1">
      <alignment horizontal="left"/>
    </xf>
    <xf numFmtId="166" fontId="0" fillId="0" borderId="7" xfId="0" applyNumberFormat="1" applyFont="1" applyFill="1" applyBorder="1" applyAlignment="1">
      <alignment horizontal="center"/>
    </xf>
    <xf numFmtId="166" fontId="0" fillId="0" borderId="4" xfId="0" applyNumberFormat="1" applyFont="1" applyFill="1" applyBorder="1" applyAlignment="1">
      <alignment horizontal="center"/>
    </xf>
    <xf numFmtId="166" fontId="0" fillId="0" borderId="0" xfId="0" applyNumberFormat="1" applyFont="1" applyFill="1" applyBorder="1" applyAlignment="1">
      <alignment horizontal="center"/>
    </xf>
    <xf numFmtId="0" fontId="4" fillId="0" borderId="8" xfId="0" applyFont="1" applyFill="1" applyBorder="1" applyAlignment="1">
      <alignment horizontal="left"/>
    </xf>
    <xf numFmtId="1" fontId="4" fillId="0" borderId="8" xfId="0" applyNumberFormat="1" applyFont="1" applyFill="1" applyBorder="1" applyAlignment="1">
      <alignment horizontal="center" vertical="top" wrapText="1"/>
    </xf>
    <xf numFmtId="1" fontId="4" fillId="0" borderId="9" xfId="0" applyNumberFormat="1" applyFont="1" applyFill="1" applyBorder="1" applyAlignment="1">
      <alignment horizontal="center"/>
    </xf>
    <xf numFmtId="1" fontId="4" fillId="0" borderId="10" xfId="0" applyNumberFormat="1" applyFont="1" applyFill="1" applyBorder="1" applyAlignment="1">
      <alignment horizontal="center"/>
    </xf>
    <xf numFmtId="0" fontId="4" fillId="0" borderId="2" xfId="0" applyFont="1" applyFill="1" applyBorder="1" applyAlignment="1">
      <alignment horizontal="left"/>
    </xf>
    <xf numFmtId="0" fontId="4" fillId="0" borderId="2" xfId="0" applyFont="1" applyFill="1" applyBorder="1" applyAlignment="1">
      <alignment horizontal="center"/>
    </xf>
    <xf numFmtId="0" fontId="4" fillId="0" borderId="11" xfId="0" applyFont="1" applyFill="1" applyBorder="1" applyAlignment="1">
      <alignment horizontal="center"/>
    </xf>
    <xf numFmtId="0" fontId="4" fillId="0" borderId="7" xfId="0" applyFont="1" applyFill="1" applyBorder="1" applyAlignment="1">
      <alignment horizontal="center"/>
    </xf>
    <xf numFmtId="0" fontId="4" fillId="0" borderId="4" xfId="0" applyFont="1" applyFill="1" applyBorder="1" applyAlignment="1">
      <alignment horizontal="center"/>
    </xf>
    <xf numFmtId="166" fontId="4" fillId="0" borderId="6" xfId="0" applyNumberFormat="1" applyFont="1" applyFill="1" applyBorder="1" applyAlignment="1">
      <alignment horizontal="center"/>
    </xf>
    <xf numFmtId="166" fontId="4" fillId="0" borderId="1" xfId="0" applyNumberFormat="1" applyFont="1" applyFill="1" applyBorder="1" applyAlignment="1">
      <alignment horizontal="center"/>
    </xf>
    <xf numFmtId="0" fontId="4" fillId="0" borderId="7" xfId="0" applyFont="1" applyFill="1" applyBorder="1" applyAlignment="1">
      <alignment horizontal="left" vertical="top" wrapText="1"/>
    </xf>
    <xf numFmtId="166" fontId="0" fillId="0" borderId="5" xfId="0" applyNumberFormat="1" applyFont="1" applyFill="1" applyBorder="1" applyAlignment="1">
      <alignment horizontal="center"/>
    </xf>
    <xf numFmtId="166" fontId="0" fillId="0" borderId="1" xfId="0" applyNumberFormat="1" applyFont="1" applyFill="1" applyBorder="1" applyAlignment="1">
      <alignment horizontal="center"/>
    </xf>
    <xf numFmtId="166" fontId="0" fillId="0" borderId="7" xfId="0" applyNumberFormat="1" applyFont="1" applyFill="1" applyBorder="1" applyAlignment="1">
      <alignment horizontal="center" vertical="top" wrapText="1"/>
    </xf>
    <xf numFmtId="166" fontId="0" fillId="0" borderId="4" xfId="0" applyNumberFormat="1" applyFont="1" applyFill="1" applyBorder="1" applyAlignment="1">
      <alignment horizontal="center" vertical="top" wrapText="1"/>
    </xf>
    <xf numFmtId="0" fontId="0" fillId="0" borderId="7" xfId="0" applyFont="1" applyFill="1" applyBorder="1" applyAlignment="1">
      <alignment horizontal="left" indent="4"/>
    </xf>
    <xf numFmtId="0" fontId="0" fillId="0" borderId="7" xfId="0" applyFont="1" applyFill="1" applyBorder="1" applyAlignment="1">
      <alignment horizontal="left" vertical="top" wrapText="1" indent="4"/>
    </xf>
    <xf numFmtId="0" fontId="0" fillId="0" borderId="7" xfId="0" applyFont="1" applyFill="1" applyBorder="1" applyAlignment="1">
      <alignment horizontal="center" vertical="top" wrapText="1"/>
    </xf>
    <xf numFmtId="0" fontId="0" fillId="0" borderId="4" xfId="0" applyFont="1" applyFill="1" applyBorder="1" applyAlignment="1">
      <alignment horizontal="center"/>
    </xf>
    <xf numFmtId="0" fontId="0" fillId="0" borderId="7" xfId="0" applyFont="1" applyFill="1" applyBorder="1" applyAlignment="1">
      <alignment horizontal="center"/>
    </xf>
    <xf numFmtId="1" fontId="4" fillId="0" borderId="8" xfId="0" applyNumberFormat="1" applyFont="1" applyFill="1" applyBorder="1" applyAlignment="1">
      <alignment horizontal="center"/>
    </xf>
    <xf numFmtId="0" fontId="4" fillId="0" borderId="5" xfId="0" applyFont="1" applyFill="1" applyBorder="1" applyAlignment="1">
      <alignment horizontal="left"/>
    </xf>
    <xf numFmtId="0" fontId="0" fillId="0" borderId="0" xfId="0" applyFont="1" applyFill="1" applyBorder="1" applyAlignment="1">
      <alignment horizontal="center"/>
    </xf>
    <xf numFmtId="166" fontId="0" fillId="0" borderId="0" xfId="0" applyNumberFormat="1" applyFont="1" applyFill="1" applyBorder="1" applyAlignment="1">
      <alignment horizontal="center" vertical="top" wrapText="1"/>
    </xf>
    <xf numFmtId="1" fontId="4" fillId="0" borderId="0" xfId="0" applyNumberFormat="1" applyFont="1" applyFill="1" applyBorder="1" applyAlignment="1">
      <alignment horizontal="center"/>
    </xf>
    <xf numFmtId="1" fontId="4" fillId="0" borderId="4" xfId="0" applyNumberFormat="1" applyFont="1" applyFill="1" applyBorder="1" applyAlignment="1">
      <alignment horizontal="center"/>
    </xf>
    <xf numFmtId="166" fontId="0" fillId="0" borderId="7" xfId="0" applyNumberFormat="1" applyFont="1" applyFill="1" applyBorder="1" applyAlignment="1" quotePrefix="1">
      <alignment horizontal="center" vertical="top" wrapText="1"/>
    </xf>
    <xf numFmtId="0" fontId="0" fillId="0" borderId="7" xfId="0" applyFont="1" applyFill="1" applyBorder="1" applyAlignment="1">
      <alignment/>
    </xf>
    <xf numFmtId="166" fontId="5" fillId="0" borderId="7" xfId="0" applyNumberFormat="1" applyFont="1" applyFill="1" applyBorder="1" applyAlignment="1">
      <alignment horizontal="center" vertical="top" wrapText="1"/>
    </xf>
    <xf numFmtId="166" fontId="5" fillId="0" borderId="4" xfId="0" applyNumberFormat="1" applyFont="1" applyFill="1" applyBorder="1" applyAlignment="1">
      <alignment horizontal="center" vertical="top" wrapText="1"/>
    </xf>
    <xf numFmtId="0" fontId="5" fillId="0" borderId="0" xfId="0" applyFont="1" applyAlignment="1">
      <alignment horizontal="left" vertical="center" wrapText="1"/>
    </xf>
    <xf numFmtId="0" fontId="4" fillId="0" borderId="0" xfId="0" applyFont="1" applyAlignment="1">
      <alignment/>
    </xf>
    <xf numFmtId="0" fontId="0" fillId="0" borderId="11" xfId="0" applyFont="1" applyBorder="1" applyAlignment="1">
      <alignment/>
    </xf>
    <xf numFmtId="0" fontId="4" fillId="0" borderId="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0" xfId="0" applyFont="1" applyAlignment="1">
      <alignment/>
    </xf>
    <xf numFmtId="0" fontId="4" fillId="0" borderId="1" xfId="0" applyFont="1" applyBorder="1" applyAlignment="1">
      <alignment/>
    </xf>
    <xf numFmtId="0" fontId="4" fillId="0" borderId="5" xfId="0" applyFont="1" applyFill="1" applyBorder="1" applyAlignment="1">
      <alignment horizontal="center"/>
    </xf>
    <xf numFmtId="0" fontId="4" fillId="0" borderId="1" xfId="0" applyFont="1" applyFill="1" applyBorder="1" applyAlignment="1">
      <alignment horizontal="center"/>
    </xf>
    <xf numFmtId="0" fontId="7" fillId="0" borderId="4" xfId="0" applyFont="1" applyFill="1" applyBorder="1" applyAlignment="1">
      <alignment horizontal="left" indent="4"/>
    </xf>
    <xf numFmtId="0" fontId="7" fillId="0" borderId="4" xfId="0" applyFont="1" applyFill="1" applyBorder="1" applyAlignment="1">
      <alignment horizontal="center"/>
    </xf>
    <xf numFmtId="166" fontId="7" fillId="0" borderId="4" xfId="0" applyNumberFormat="1" applyFont="1" applyFill="1" applyBorder="1" applyAlignment="1">
      <alignment horizontal="center"/>
    </xf>
    <xf numFmtId="0" fontId="7" fillId="0" borderId="7" xfId="0" applyFont="1" applyFill="1" applyBorder="1" applyAlignment="1">
      <alignment horizontal="center"/>
    </xf>
    <xf numFmtId="166" fontId="0" fillId="0" borderId="0" xfId="0" applyNumberFormat="1" applyFont="1" applyAlignment="1">
      <alignment/>
    </xf>
    <xf numFmtId="0" fontId="7" fillId="0" borderId="4" xfId="0" applyFont="1" applyBorder="1" applyAlignment="1">
      <alignment horizontal="left" indent="7"/>
    </xf>
    <xf numFmtId="0" fontId="7" fillId="0" borderId="4" xfId="0" applyFont="1" applyBorder="1" applyAlignment="1">
      <alignment horizontal="center"/>
    </xf>
    <xf numFmtId="0" fontId="7" fillId="0" borderId="13" xfId="0" applyFont="1" applyBorder="1" applyAlignment="1">
      <alignment horizontal="left" indent="7"/>
    </xf>
    <xf numFmtId="166" fontId="7" fillId="0" borderId="13" xfId="0" applyNumberFormat="1" applyFont="1" applyBorder="1" applyAlignment="1">
      <alignment horizontal="center"/>
    </xf>
    <xf numFmtId="0" fontId="7" fillId="0" borderId="13" xfId="0" applyFont="1" applyFill="1" applyBorder="1" applyAlignment="1">
      <alignment horizontal="center"/>
    </xf>
    <xf numFmtId="0" fontId="7" fillId="0" borderId="13" xfId="0" applyFont="1" applyBorder="1" applyAlignment="1">
      <alignment horizontal="center"/>
    </xf>
    <xf numFmtId="0" fontId="7" fillId="0" borderId="14" xfId="0" applyFont="1" applyFill="1" applyBorder="1" applyAlignment="1">
      <alignment horizontal="center"/>
    </xf>
    <xf numFmtId="0" fontId="4" fillId="0" borderId="4" xfId="0" applyFont="1" applyBorder="1" applyAlignment="1">
      <alignment/>
    </xf>
    <xf numFmtId="0" fontId="4" fillId="0" borderId="4" xfId="0" applyFont="1" applyBorder="1" applyAlignment="1">
      <alignment horizontal="center"/>
    </xf>
    <xf numFmtId="166" fontId="4" fillId="0" borderId="4" xfId="0" applyNumberFormat="1" applyFont="1" applyBorder="1" applyAlignment="1">
      <alignment horizontal="center"/>
    </xf>
    <xf numFmtId="0" fontId="7" fillId="0" borderId="4" xfId="0" applyFont="1" applyBorder="1" applyAlignment="1">
      <alignment horizontal="left" indent="4"/>
    </xf>
    <xf numFmtId="0" fontId="7" fillId="0" borderId="4" xfId="0" applyFont="1" applyBorder="1" applyAlignment="1">
      <alignment horizontal="left" wrapText="1" indent="7"/>
    </xf>
    <xf numFmtId="0" fontId="7" fillId="0" borderId="13" xfId="0" applyFont="1" applyBorder="1" applyAlignment="1">
      <alignment horizontal="left" wrapText="1" indent="7"/>
    </xf>
    <xf numFmtId="166" fontId="7" fillId="0" borderId="4" xfId="0" applyNumberFormat="1" applyFont="1" applyBorder="1" applyAlignment="1">
      <alignment horizontal="center"/>
    </xf>
    <xf numFmtId="166" fontId="7" fillId="0" borderId="7" xfId="0" applyNumberFormat="1" applyFont="1" applyFill="1" applyBorder="1" applyAlignment="1">
      <alignment horizontal="center"/>
    </xf>
    <xf numFmtId="0" fontId="7" fillId="0" borderId="4" xfId="0" applyFont="1" applyBorder="1" applyAlignment="1">
      <alignment horizontal="left" vertical="top" wrapText="1" indent="7"/>
    </xf>
    <xf numFmtId="0" fontId="7" fillId="0" borderId="9" xfId="0" applyFont="1" applyBorder="1" applyAlignment="1">
      <alignment horizontal="left" indent="7"/>
    </xf>
    <xf numFmtId="0" fontId="7" fillId="0" borderId="9" xfId="0" applyFont="1" applyBorder="1" applyAlignment="1">
      <alignment horizontal="center"/>
    </xf>
    <xf numFmtId="166" fontId="7" fillId="0" borderId="9" xfId="0" applyNumberFormat="1" applyFont="1" applyBorder="1" applyAlignment="1">
      <alignment horizontal="center"/>
    </xf>
    <xf numFmtId="0" fontId="7" fillId="0" borderId="8" xfId="0" applyFont="1" applyFill="1" applyBorder="1" applyAlignment="1">
      <alignment horizontal="center"/>
    </xf>
    <xf numFmtId="0" fontId="7" fillId="0" borderId="9" xfId="0" applyFont="1" applyFill="1" applyBorder="1" applyAlignment="1">
      <alignment horizontal="center"/>
    </xf>
    <xf numFmtId="0" fontId="0" fillId="0" borderId="6"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Alignment="1">
      <alignment horizontal="left"/>
    </xf>
    <xf numFmtId="2" fontId="0" fillId="0" borderId="0" xfId="0" applyNumberFormat="1" applyFont="1" applyAlignment="1">
      <alignment horizontal="center"/>
    </xf>
    <xf numFmtId="2" fontId="6" fillId="0" borderId="0" xfId="0" applyNumberFormat="1" applyFont="1" applyAlignment="1">
      <alignment horizontal="center"/>
    </xf>
    <xf numFmtId="2" fontId="0" fillId="0" borderId="0" xfId="0" applyNumberFormat="1" applyFont="1" applyAlignment="1">
      <alignment/>
    </xf>
    <xf numFmtId="0" fontId="4"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horizont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4" fillId="0" borderId="15" xfId="0" applyFont="1" applyFill="1" applyBorder="1" applyAlignment="1">
      <alignment horizontal="center"/>
    </xf>
    <xf numFmtId="0" fontId="4" fillId="0" borderId="9"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5" xfId="0" applyFont="1" applyFill="1" applyBorder="1" applyAlignment="1">
      <alignment/>
    </xf>
    <xf numFmtId="0" fontId="0" fillId="0" borderId="7" xfId="0" applyFont="1" applyFill="1" applyBorder="1" applyAlignment="1">
      <alignment/>
    </xf>
    <xf numFmtId="0" fontId="4" fillId="0" borderId="8" xfId="0" applyFont="1" applyFill="1" applyBorder="1" applyAlignment="1">
      <alignment/>
    </xf>
    <xf numFmtId="0" fontId="4" fillId="0" borderId="9" xfId="0" applyFont="1" applyFill="1" applyBorder="1" applyAlignment="1">
      <alignment horizontal="center"/>
    </xf>
    <xf numFmtId="0" fontId="5" fillId="0" borderId="0" xfId="0"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6" fillId="0" borderId="11" xfId="0" applyFont="1" applyFill="1" applyBorder="1" applyAlignment="1">
      <alignment horizontal="center" vertical="center" wrapText="1"/>
    </xf>
    <xf numFmtId="0" fontId="4" fillId="0" borderId="3" xfId="0" applyFont="1" applyFill="1" applyBorder="1" applyAlignment="1">
      <alignment horizontal="center" vertical="center" wrapText="1"/>
    </xf>
    <xf numFmtId="166" fontId="4" fillId="0" borderId="11" xfId="0" applyNumberFormat="1" applyFont="1" applyFill="1" applyBorder="1" applyAlignment="1">
      <alignment horizontal="center"/>
    </xf>
    <xf numFmtId="166" fontId="4" fillId="0" borderId="3" xfId="0" applyNumberFormat="1" applyFont="1" applyFill="1" applyBorder="1" applyAlignment="1">
      <alignment horizontal="center"/>
    </xf>
    <xf numFmtId="0" fontId="4" fillId="0" borderId="7" xfId="0" applyFont="1" applyFill="1" applyBorder="1" applyAlignment="1">
      <alignment horizontal="left"/>
    </xf>
    <xf numFmtId="166" fontId="4" fillId="0" borderId="15" xfId="0" applyNumberFormat="1" applyFont="1" applyFill="1" applyBorder="1" applyAlignment="1">
      <alignment horizontal="center"/>
    </xf>
    <xf numFmtId="0" fontId="0" fillId="0" borderId="1" xfId="0" applyFont="1" applyFill="1" applyBorder="1" applyAlignment="1">
      <alignment/>
    </xf>
    <xf numFmtId="166" fontId="0" fillId="0" borderId="15" xfId="0" applyNumberFormat="1" applyFont="1" applyFill="1" applyBorder="1" applyAlignment="1">
      <alignment horizontal="center"/>
    </xf>
    <xf numFmtId="0" fontId="0" fillId="0" borderId="4" xfId="0" applyFont="1" applyFill="1" applyBorder="1" applyAlignment="1">
      <alignment/>
    </xf>
    <xf numFmtId="166" fontId="0" fillId="0" borderId="16" xfId="0" applyNumberFormat="1" applyFont="1" applyFill="1" applyBorder="1" applyAlignment="1">
      <alignment horizontal="center"/>
    </xf>
    <xf numFmtId="0" fontId="0" fillId="0" borderId="9" xfId="0" applyFont="1" applyFill="1" applyBorder="1" applyAlignment="1">
      <alignment horizontal="justify" vertical="justify"/>
    </xf>
    <xf numFmtId="166" fontId="0" fillId="0" borderId="9" xfId="0" applyNumberFormat="1" applyFont="1" applyFill="1" applyBorder="1" applyAlignment="1">
      <alignment horizontal="center"/>
    </xf>
    <xf numFmtId="166" fontId="0" fillId="0" borderId="17" xfId="0" applyNumberFormat="1" applyFont="1" applyFill="1" applyBorder="1" applyAlignment="1">
      <alignment horizontal="center"/>
    </xf>
    <xf numFmtId="0" fontId="4" fillId="0" borderId="9" xfId="0" applyFont="1" applyFill="1" applyBorder="1" applyAlignment="1">
      <alignment/>
    </xf>
    <xf numFmtId="166" fontId="4" fillId="0" borderId="9" xfId="0" applyNumberFormat="1" applyFont="1" applyBorder="1" applyAlignment="1">
      <alignment horizontal="center"/>
    </xf>
    <xf numFmtId="166" fontId="4" fillId="0" borderId="17" xfId="0" applyNumberFormat="1" applyFont="1" applyBorder="1" applyAlignment="1">
      <alignment horizontal="center"/>
    </xf>
    <xf numFmtId="0" fontId="0" fillId="0" borderId="0" xfId="0" applyFont="1" applyBorder="1" applyAlignment="1">
      <alignment horizontal="center" vertical="center" wrapText="1"/>
    </xf>
    <xf numFmtId="0" fontId="0" fillId="0" borderId="0" xfId="0" applyFont="1" applyFill="1" applyAlignment="1">
      <alignment/>
    </xf>
    <xf numFmtId="0" fontId="5" fillId="0" borderId="0" xfId="0" applyFont="1" applyFill="1" applyBorder="1" applyAlignment="1">
      <alignment horizontal="right" vertical="top" wrapText="1"/>
    </xf>
    <xf numFmtId="0" fontId="0" fillId="0" borderId="0" xfId="0" applyFont="1" applyBorder="1" applyAlignment="1">
      <alignment/>
    </xf>
    <xf numFmtId="0" fontId="5" fillId="0" borderId="5" xfId="0" applyFont="1" applyFill="1" applyBorder="1" applyAlignment="1">
      <alignment horizontal="right" vertical="top" wrapText="1"/>
    </xf>
    <xf numFmtId="0" fontId="4" fillId="0" borderId="1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11" xfId="0" applyFont="1" applyFill="1" applyBorder="1" applyAlignment="1">
      <alignment/>
    </xf>
    <xf numFmtId="0" fontId="0"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0" xfId="0" applyFont="1" applyBorder="1" applyAlignment="1">
      <alignment horizontal="center"/>
    </xf>
    <xf numFmtId="0" fontId="10" fillId="0" borderId="4" xfId="0" applyFont="1" applyFill="1" applyBorder="1" applyAlignment="1">
      <alignment horizontal="left" vertical="top" wrapText="1"/>
    </xf>
    <xf numFmtId="0" fontId="4" fillId="0" borderId="4" xfId="0" applyFont="1" applyFill="1" applyBorder="1" applyAlignment="1">
      <alignment/>
    </xf>
    <xf numFmtId="0" fontId="0" fillId="0" borderId="0" xfId="0" applyFont="1" applyFill="1" applyBorder="1" applyAlignment="1">
      <alignment/>
    </xf>
    <xf numFmtId="166" fontId="4" fillId="0" borderId="4" xfId="0" applyNumberFormat="1" applyFont="1" applyFill="1" applyBorder="1" applyAlignment="1">
      <alignment horizontal="center"/>
    </xf>
    <xf numFmtId="0" fontId="4" fillId="0" borderId="0" xfId="0" applyFont="1" applyFill="1" applyBorder="1" applyAlignment="1">
      <alignment horizontal="center"/>
    </xf>
    <xf numFmtId="166" fontId="0" fillId="0" borderId="0" xfId="0" applyNumberFormat="1" applyFont="1" applyFill="1" applyBorder="1" applyAlignment="1">
      <alignment/>
    </xf>
    <xf numFmtId="166" fontId="4" fillId="0" borderId="7" xfId="0" applyNumberFormat="1" applyFont="1" applyFill="1" applyBorder="1" applyAlignment="1">
      <alignment horizontal="center"/>
    </xf>
    <xf numFmtId="0" fontId="0" fillId="0" borderId="13" xfId="0" applyFont="1" applyFill="1" applyBorder="1" applyAlignment="1">
      <alignment/>
    </xf>
    <xf numFmtId="166" fontId="5" fillId="0" borderId="14" xfId="0" applyNumberFormat="1" applyFont="1" applyFill="1" applyBorder="1" applyAlignment="1">
      <alignment horizontal="center" vertical="top" wrapText="1"/>
    </xf>
    <xf numFmtId="166" fontId="4" fillId="0" borderId="13" xfId="0" applyNumberFormat="1" applyFont="1" applyFill="1" applyBorder="1" applyAlignment="1">
      <alignment horizontal="center"/>
    </xf>
    <xf numFmtId="0" fontId="5" fillId="0" borderId="14" xfId="0" applyFont="1" applyFill="1" applyBorder="1" applyAlignment="1">
      <alignment horizontal="center" vertical="top" wrapText="1"/>
    </xf>
    <xf numFmtId="166" fontId="10" fillId="0" borderId="18" xfId="0" applyNumberFormat="1" applyFont="1" applyFill="1" applyBorder="1" applyAlignment="1">
      <alignment horizontal="center" vertical="top" wrapText="1"/>
    </xf>
    <xf numFmtId="166" fontId="4" fillId="0" borderId="14" xfId="0" applyNumberFormat="1" applyFont="1" applyFill="1" applyBorder="1" applyAlignment="1">
      <alignment horizontal="center"/>
    </xf>
    <xf numFmtId="1" fontId="4" fillId="0" borderId="13" xfId="0" applyNumberFormat="1" applyFont="1" applyFill="1" applyBorder="1" applyAlignment="1">
      <alignment horizontal="center"/>
    </xf>
    <xf numFmtId="0" fontId="4" fillId="0" borderId="4" xfId="0" applyFont="1" applyFill="1" applyBorder="1" applyAlignment="1">
      <alignment horizontal="left" wrapText="1"/>
    </xf>
    <xf numFmtId="0" fontId="4" fillId="0" borderId="4" xfId="0" applyFont="1" applyFill="1" applyBorder="1" applyAlignment="1">
      <alignment/>
    </xf>
    <xf numFmtId="0" fontId="4" fillId="0" borderId="0" xfId="0" applyFont="1" applyFill="1" applyBorder="1" applyAlignment="1">
      <alignment/>
    </xf>
    <xf numFmtId="0" fontId="4" fillId="0" borderId="7" xfId="0" applyFont="1" applyFill="1" applyBorder="1" applyAlignment="1">
      <alignment/>
    </xf>
    <xf numFmtId="0" fontId="11" fillId="0" borderId="0" xfId="0" applyFont="1" applyFill="1" applyBorder="1" applyAlignment="1">
      <alignment/>
    </xf>
    <xf numFmtId="0" fontId="11" fillId="0" borderId="0" xfId="0" applyFont="1" applyBorder="1" applyAlignment="1">
      <alignment/>
    </xf>
    <xf numFmtId="0" fontId="4" fillId="0" borderId="4" xfId="0" applyFont="1" applyFill="1" applyBorder="1" applyAlignment="1">
      <alignment horizontal="left" vertical="justify"/>
    </xf>
    <xf numFmtId="166" fontId="10" fillId="0" borderId="0" xfId="0" applyNumberFormat="1" applyFont="1" applyFill="1" applyBorder="1" applyAlignment="1">
      <alignment horizontal="center" vertical="top" wrapText="1"/>
    </xf>
    <xf numFmtId="0" fontId="5" fillId="0" borderId="7" xfId="0" applyFont="1" applyFill="1" applyBorder="1" applyAlignment="1">
      <alignment horizontal="center" vertical="top" wrapText="1"/>
    </xf>
    <xf numFmtId="0" fontId="0" fillId="0" borderId="9" xfId="0" applyFont="1" applyFill="1" applyBorder="1" applyAlignment="1">
      <alignment/>
    </xf>
    <xf numFmtId="166" fontId="5" fillId="0" borderId="8" xfId="0" applyNumberFormat="1" applyFont="1" applyFill="1" applyBorder="1" applyAlignment="1">
      <alignment horizontal="center" vertical="top" wrapText="1"/>
    </xf>
    <xf numFmtId="166" fontId="4" fillId="0" borderId="9" xfId="0" applyNumberFormat="1" applyFont="1" applyFill="1" applyBorder="1" applyAlignment="1">
      <alignment horizontal="center"/>
    </xf>
    <xf numFmtId="166" fontId="10" fillId="0" borderId="10" xfId="0" applyNumberFormat="1" applyFont="1" applyFill="1" applyBorder="1" applyAlignment="1">
      <alignment horizontal="center" vertical="top" wrapText="1"/>
    </xf>
    <xf numFmtId="0" fontId="4" fillId="0" borderId="8" xfId="0" applyFont="1" applyFill="1" applyBorder="1" applyAlignment="1">
      <alignment horizontal="center"/>
    </xf>
    <xf numFmtId="0" fontId="0" fillId="0" borderId="0" xfId="0" applyFont="1" applyBorder="1" applyAlignment="1">
      <alignment horizontal="left"/>
    </xf>
    <xf numFmtId="0" fontId="0" fillId="0" borderId="0" xfId="0" applyFont="1" applyAlignment="1">
      <alignment horizontal="left" vertical="center" wrapText="1"/>
    </xf>
    <xf numFmtId="166" fontId="0" fillId="0" borderId="0" xfId="0" applyNumberFormat="1" applyFont="1" applyBorder="1" applyAlignment="1">
      <alignment/>
    </xf>
    <xf numFmtId="0" fontId="4" fillId="0" borderId="0" xfId="0" applyFont="1" applyAlignment="1">
      <alignment horizontal="justify"/>
    </xf>
    <xf numFmtId="0" fontId="6" fillId="0" borderId="10" xfId="0" applyFont="1" applyBorder="1" applyAlignment="1">
      <alignment vertical="center" wrapText="1"/>
    </xf>
    <xf numFmtId="0" fontId="0" fillId="0" borderId="10" xfId="0" applyFont="1" applyBorder="1" applyAlignment="1">
      <alignment horizontal="right" vertical="center" wrapText="1"/>
    </xf>
    <xf numFmtId="0" fontId="12" fillId="0" borderId="2"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4" xfId="0" applyFont="1" applyFill="1" applyBorder="1" applyAlignment="1">
      <alignment horizontal="left"/>
    </xf>
    <xf numFmtId="0" fontId="0" fillId="0" borderId="4" xfId="0" applyFont="1" applyFill="1" applyBorder="1" applyAlignment="1">
      <alignment horizontal="left"/>
    </xf>
    <xf numFmtId="0" fontId="0" fillId="0" borderId="9" xfId="0" applyFont="1" applyFill="1" applyBorder="1" applyAlignment="1">
      <alignment horizontal="left"/>
    </xf>
    <xf numFmtId="0" fontId="0" fillId="0" borderId="9" xfId="0" applyFont="1" applyFill="1" applyBorder="1" applyAlignment="1">
      <alignment horizontal="center"/>
    </xf>
    <xf numFmtId="0" fontId="0" fillId="0" borderId="10" xfId="0" applyFont="1" applyFill="1" applyBorder="1" applyAlignment="1">
      <alignment horizontal="center"/>
    </xf>
    <xf numFmtId="0" fontId="13" fillId="0" borderId="0" xfId="0" applyFont="1" applyFill="1" applyAlignment="1">
      <alignment/>
    </xf>
    <xf numFmtId="0" fontId="4" fillId="0" borderId="0" xfId="0" applyFont="1" applyAlignment="1">
      <alignment horizontal="left" vertical="top" wrapText="1"/>
    </xf>
    <xf numFmtId="0" fontId="0" fillId="0" borderId="0" xfId="0" applyFont="1" applyAlignment="1">
      <alignment horizontal="center" vertical="center" wrapText="1"/>
    </xf>
    <xf numFmtId="0" fontId="14" fillId="0" borderId="11" xfId="0" applyFont="1" applyBorder="1" applyAlignment="1">
      <alignment horizontal="center" vertical="center" wrapText="1"/>
    </xf>
    <xf numFmtId="0" fontId="0" fillId="0" borderId="5" xfId="0" applyFont="1" applyFill="1" applyBorder="1" applyAlignment="1">
      <alignment horizontal="center" wrapText="1"/>
    </xf>
    <xf numFmtId="0" fontId="0" fillId="0" borderId="11" xfId="0" applyFont="1" applyFill="1" applyBorder="1" applyAlignment="1">
      <alignment horizontal="center" vertical="center" wrapText="1"/>
    </xf>
    <xf numFmtId="0" fontId="4" fillId="0" borderId="5" xfId="0" applyFont="1" applyFill="1" applyBorder="1" applyAlignment="1">
      <alignment horizontal="left" wrapText="1"/>
    </xf>
    <xf numFmtId="0" fontId="4" fillId="0" borderId="7" xfId="0" applyFont="1" applyFill="1" applyBorder="1" applyAlignment="1">
      <alignment horizontal="left" wrapText="1"/>
    </xf>
    <xf numFmtId="0" fontId="7" fillId="0" borderId="7" xfId="0" applyFont="1" applyFill="1" applyBorder="1" applyAlignment="1">
      <alignment horizontal="left" wrapText="1"/>
    </xf>
    <xf numFmtId="0" fontId="7" fillId="0" borderId="7" xfId="0" applyFont="1" applyFill="1" applyBorder="1" applyAlignment="1">
      <alignment horizontal="center" wrapText="1"/>
    </xf>
    <xf numFmtId="0" fontId="7" fillId="0" borderId="4" xfId="0" applyFont="1" applyFill="1" applyBorder="1" applyAlignment="1">
      <alignment horizontal="center" wrapText="1"/>
    </xf>
    <xf numFmtId="0" fontId="0" fillId="0" borderId="7" xfId="0" applyFont="1" applyFill="1" applyBorder="1" applyAlignment="1">
      <alignment horizontal="left" wrapText="1"/>
    </xf>
    <xf numFmtId="0" fontId="0" fillId="0" borderId="7" xfId="0" applyFont="1" applyFill="1" applyBorder="1" applyAlignment="1">
      <alignment horizontal="center" wrapText="1"/>
    </xf>
    <xf numFmtId="2" fontId="5" fillId="0" borderId="7" xfId="0" applyNumberFormat="1" applyFont="1" applyFill="1" applyBorder="1" applyAlignment="1">
      <alignment horizontal="center" wrapText="1"/>
    </xf>
    <xf numFmtId="2" fontId="4" fillId="0" borderId="7" xfId="0" applyNumberFormat="1" applyFont="1" applyFill="1" applyBorder="1" applyAlignment="1">
      <alignment horizontal="center"/>
    </xf>
    <xf numFmtId="0" fontId="7" fillId="0" borderId="7" xfId="0" applyFont="1" applyFill="1" applyBorder="1" applyAlignment="1">
      <alignment horizontal="left"/>
    </xf>
    <xf numFmtId="2" fontId="7" fillId="0" borderId="7" xfId="0" applyNumberFormat="1" applyFont="1" applyFill="1" applyBorder="1" applyAlignment="1">
      <alignment horizontal="center"/>
    </xf>
    <xf numFmtId="2" fontId="0" fillId="0" borderId="4" xfId="0" applyNumberFormat="1" applyFont="1" applyFill="1" applyBorder="1" applyAlignment="1">
      <alignment horizontal="center"/>
    </xf>
    <xf numFmtId="0" fontId="4" fillId="0" borderId="7" xfId="0" applyFont="1" applyFill="1" applyBorder="1" applyAlignment="1">
      <alignment horizontal="center" wrapText="1"/>
    </xf>
    <xf numFmtId="2" fontId="4" fillId="0" borderId="7" xfId="0" applyNumberFormat="1" applyFont="1" applyFill="1" applyBorder="1" applyAlignment="1">
      <alignment horizontal="center" wrapText="1"/>
    </xf>
    <xf numFmtId="2" fontId="0" fillId="0" borderId="7" xfId="0" applyNumberFormat="1" applyFont="1" applyFill="1" applyBorder="1" applyAlignment="1">
      <alignment horizontal="center" wrapText="1"/>
    </xf>
    <xf numFmtId="2" fontId="15" fillId="0" borderId="4" xfId="0" applyNumberFormat="1" applyFont="1" applyFill="1" applyBorder="1" applyAlignment="1" quotePrefix="1">
      <alignment horizontal="center" wrapText="1"/>
    </xf>
    <xf numFmtId="2" fontId="0" fillId="0" borderId="7" xfId="0" applyNumberFormat="1" applyFont="1" applyFill="1" applyBorder="1" applyAlignment="1">
      <alignment horizontal="center"/>
    </xf>
    <xf numFmtId="2" fontId="16" fillId="0" borderId="7" xfId="0" applyNumberFormat="1" applyFont="1" applyFill="1" applyBorder="1" applyAlignment="1">
      <alignment horizontal="center" wrapText="1"/>
    </xf>
    <xf numFmtId="2" fontId="15" fillId="0" borderId="7" xfId="0" applyNumberFormat="1" applyFont="1" applyFill="1" applyBorder="1" applyAlignment="1">
      <alignment wrapText="1"/>
    </xf>
    <xf numFmtId="2" fontId="5" fillId="0" borderId="4" xfId="0" applyNumberFormat="1" applyFont="1" applyFill="1" applyBorder="1" applyAlignment="1">
      <alignment horizontal="center" wrapText="1"/>
    </xf>
    <xf numFmtId="0" fontId="15" fillId="0" borderId="4" xfId="0" applyFont="1" applyFill="1" applyBorder="1" applyAlignment="1">
      <alignment horizontal="center"/>
    </xf>
    <xf numFmtId="0" fontId="0" fillId="0" borderId="8" xfId="0" applyFont="1" applyFill="1" applyBorder="1" applyAlignment="1">
      <alignment horizontal="left" wrapText="1"/>
    </xf>
    <xf numFmtId="0" fontId="0" fillId="0" borderId="8" xfId="0" applyFont="1" applyFill="1" applyBorder="1" applyAlignment="1">
      <alignment horizontal="center" wrapText="1"/>
    </xf>
    <xf numFmtId="2" fontId="5" fillId="0" borderId="8" xfId="0" applyNumberFormat="1" applyFont="1" applyFill="1" applyBorder="1" applyAlignment="1">
      <alignment horizontal="center" wrapText="1"/>
    </xf>
    <xf numFmtId="2" fontId="5" fillId="0" borderId="9" xfId="0" applyNumberFormat="1" applyFont="1" applyFill="1" applyBorder="1" applyAlignment="1">
      <alignment horizontal="center" wrapText="1"/>
    </xf>
    <xf numFmtId="0" fontId="7" fillId="0" borderId="0"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xf>
    <xf numFmtId="0" fontId="0" fillId="0" borderId="11" xfId="0" applyFont="1" applyBorder="1" applyAlignment="1">
      <alignment horizontal="center" vertical="center" wrapText="1"/>
    </xf>
    <xf numFmtId="0" fontId="4" fillId="0" borderId="3" xfId="0" applyFont="1" applyBorder="1" applyAlignment="1">
      <alignment vertical="center" wrapText="1"/>
    </xf>
    <xf numFmtId="0" fontId="0" fillId="0" borderId="2" xfId="0" applyFont="1" applyBorder="1" applyAlignment="1">
      <alignment horizontal="center" vertical="center" wrapText="1"/>
    </xf>
    <xf numFmtId="0" fontId="4" fillId="0" borderId="11" xfId="0" applyFont="1" applyFill="1" applyBorder="1" applyAlignment="1">
      <alignment vertical="center" wrapText="1"/>
    </xf>
    <xf numFmtId="0" fontId="0" fillId="0" borderId="4" xfId="0" applyFont="1" applyBorder="1" applyAlignment="1">
      <alignment/>
    </xf>
    <xf numFmtId="0" fontId="0" fillId="0" borderId="16" xfId="0" applyFont="1" applyBorder="1" applyAlignment="1">
      <alignment/>
    </xf>
    <xf numFmtId="0" fontId="0" fillId="0" borderId="4" xfId="0" applyFont="1" applyFill="1" applyBorder="1" applyAlignment="1">
      <alignment wrapText="1"/>
    </xf>
    <xf numFmtId="166" fontId="0" fillId="0" borderId="4" xfId="0" applyNumberFormat="1" applyFont="1" applyBorder="1" applyAlignment="1">
      <alignment horizontal="center"/>
    </xf>
    <xf numFmtId="0" fontId="0" fillId="0" borderId="16" xfId="0" applyFont="1" applyBorder="1" applyAlignment="1">
      <alignment horizontal="center"/>
    </xf>
    <xf numFmtId="0" fontId="0" fillId="0" borderId="4" xfId="0" applyFont="1" applyBorder="1" applyAlignment="1">
      <alignment horizontal="center"/>
    </xf>
    <xf numFmtId="0" fontId="0" fillId="0" borderId="9" xfId="0" applyFont="1" applyFill="1" applyBorder="1" applyAlignment="1">
      <alignment wrapText="1"/>
    </xf>
    <xf numFmtId="0" fontId="0" fillId="0" borderId="9" xfId="0" applyFont="1" applyBorder="1" applyAlignment="1">
      <alignment horizontal="center"/>
    </xf>
    <xf numFmtId="0" fontId="0" fillId="0" borderId="17" xfId="0" applyFont="1" applyBorder="1" applyAlignment="1">
      <alignment horizontal="center"/>
    </xf>
    <xf numFmtId="166" fontId="0" fillId="0" borderId="17" xfId="0" applyNumberFormat="1" applyFont="1" applyBorder="1" applyAlignment="1">
      <alignment horizontal="center"/>
    </xf>
    <xf numFmtId="166" fontId="0" fillId="0" borderId="9" xfId="0" applyNumberFormat="1" applyFont="1" applyBorder="1" applyAlignment="1">
      <alignment horizontal="center"/>
    </xf>
    <xf numFmtId="0" fontId="5" fillId="0" borderId="6" xfId="0" applyFont="1" applyBorder="1" applyAlignment="1">
      <alignment horizontal="left" vertical="center" wrapText="1"/>
    </xf>
    <xf numFmtId="0" fontId="14" fillId="0" borderId="0" xfId="0" applyFont="1" applyAlignment="1">
      <alignment horizontal="center" vertical="center" wrapText="1"/>
    </xf>
    <xf numFmtId="0" fontId="0" fillId="0" borderId="10" xfId="0" applyFont="1" applyBorder="1" applyAlignment="1">
      <alignment/>
    </xf>
    <xf numFmtId="0" fontId="0" fillId="0" borderId="8" xfId="0" applyFont="1" applyFill="1" applyBorder="1" applyAlignment="1">
      <alignment horizontal="center" vertical="center" wrapText="1"/>
    </xf>
    <xf numFmtId="0" fontId="4" fillId="0" borderId="11" xfId="0" applyFont="1" applyFill="1" applyBorder="1" applyAlignment="1">
      <alignment horizontal="center" wrapText="1"/>
    </xf>
    <xf numFmtId="0" fontId="4" fillId="0" borderId="1" xfId="0" applyFont="1" applyFill="1" applyBorder="1" applyAlignment="1">
      <alignment horizontal="left" wrapText="1"/>
    </xf>
    <xf numFmtId="2" fontId="4" fillId="0" borderId="4" xfId="0" applyNumberFormat="1" applyFont="1" applyFill="1" applyBorder="1" applyAlignment="1">
      <alignment horizontal="center"/>
    </xf>
    <xf numFmtId="2" fontId="4" fillId="0" borderId="4" xfId="0" applyNumberFormat="1" applyFont="1" applyFill="1" applyBorder="1" applyAlignment="1">
      <alignment horizontal="center" wrapText="1"/>
    </xf>
    <xf numFmtId="0" fontId="11" fillId="0" borderId="0" xfId="0" applyFont="1" applyFill="1" applyAlignment="1">
      <alignment/>
    </xf>
    <xf numFmtId="166" fontId="0" fillId="0" borderId="4" xfId="0" applyNumberFormat="1" applyFont="1" applyFill="1" applyBorder="1" applyAlignment="1">
      <alignment horizontal="center" wrapText="1"/>
    </xf>
    <xf numFmtId="2" fontId="15" fillId="0" borderId="4" xfId="0" applyNumberFormat="1" applyFont="1" applyFill="1" applyBorder="1" applyAlignment="1">
      <alignment wrapText="1"/>
    </xf>
    <xf numFmtId="49" fontId="7" fillId="0" borderId="0" xfId="0" applyNumberFormat="1" applyFont="1" applyFill="1" applyBorder="1" applyAlignment="1">
      <alignment horizontal="left" wrapText="1"/>
    </xf>
    <xf numFmtId="49" fontId="0" fillId="0" borderId="0" xfId="0" applyNumberFormat="1" applyFont="1" applyFill="1" applyBorder="1" applyAlignment="1">
      <alignment horizontal="left" wrapText="1"/>
    </xf>
    <xf numFmtId="0" fontId="0" fillId="0" borderId="0" xfId="0" applyFont="1" applyAlignment="1">
      <alignment/>
    </xf>
    <xf numFmtId="0" fontId="4" fillId="0" borderId="12" xfId="0" applyFont="1" applyFill="1" applyBorder="1" applyAlignment="1">
      <alignment horizontal="center"/>
    </xf>
    <xf numFmtId="0" fontId="0" fillId="0" borderId="9" xfId="0" applyFont="1" applyFill="1" applyBorder="1" applyAlignment="1">
      <alignment horizontal="center"/>
    </xf>
    <xf numFmtId="0" fontId="4" fillId="0" borderId="3" xfId="0" applyFont="1" applyFill="1" applyBorder="1" applyAlignment="1">
      <alignment horizontal="center"/>
    </xf>
    <xf numFmtId="0" fontId="4" fillId="0" borderId="15" xfId="0" applyFont="1" applyFill="1" applyBorder="1" applyAlignment="1">
      <alignment horizontal="center"/>
    </xf>
    <xf numFmtId="0" fontId="4" fillId="0" borderId="5" xfId="0" applyFont="1" applyFill="1" applyBorder="1" applyAlignment="1">
      <alignment horizontal="left" vertical="top" wrapText="1"/>
    </xf>
    <xf numFmtId="166" fontId="5" fillId="0" borderId="1" xfId="0" applyNumberFormat="1" applyFont="1" applyFill="1" applyBorder="1" applyAlignment="1">
      <alignment horizontal="center" vertical="top" wrapText="1"/>
    </xf>
    <xf numFmtId="166" fontId="5" fillId="0" borderId="15" xfId="0" applyNumberFormat="1" applyFont="1" applyFill="1" applyBorder="1" applyAlignment="1">
      <alignment horizontal="center" vertical="top" wrapText="1"/>
    </xf>
    <xf numFmtId="166" fontId="5" fillId="0" borderId="16" xfId="0" applyNumberFormat="1" applyFont="1" applyFill="1" applyBorder="1" applyAlignment="1">
      <alignment horizontal="center" vertical="top" wrapText="1"/>
    </xf>
    <xf numFmtId="0" fontId="4" fillId="0" borderId="8" xfId="0" applyFont="1" applyFill="1" applyBorder="1" applyAlignment="1">
      <alignment horizontal="left" vertical="top" wrapText="1"/>
    </xf>
    <xf numFmtId="166" fontId="5" fillId="0" borderId="9" xfId="0" applyNumberFormat="1" applyFont="1" applyFill="1" applyBorder="1" applyAlignment="1">
      <alignment horizontal="center" vertical="top" wrapText="1"/>
    </xf>
    <xf numFmtId="166" fontId="5" fillId="0" borderId="17" xfId="0" applyNumberFormat="1" applyFont="1" applyFill="1" applyBorder="1" applyAlignment="1">
      <alignment horizontal="center" vertical="top" wrapText="1"/>
    </xf>
    <xf numFmtId="0" fontId="4" fillId="0" borderId="9" xfId="0" applyFont="1" applyFill="1" applyBorder="1" applyAlignment="1">
      <alignment horizontal="left" vertical="top" wrapText="1"/>
    </xf>
    <xf numFmtId="1" fontId="4" fillId="0" borderId="17" xfId="0" applyNumberFormat="1" applyFont="1" applyFill="1" applyBorder="1" applyAlignment="1">
      <alignment horizontal="center"/>
    </xf>
    <xf numFmtId="1" fontId="4" fillId="0" borderId="11" xfId="0" applyNumberFormat="1" applyFont="1" applyFill="1" applyBorder="1" applyAlignment="1">
      <alignment horizontal="center"/>
    </xf>
    <xf numFmtId="1" fontId="4" fillId="0" borderId="3" xfId="0" applyNumberFormat="1" applyFont="1" applyFill="1" applyBorder="1" applyAlignment="1">
      <alignment horizontal="center"/>
    </xf>
    <xf numFmtId="0" fontId="5" fillId="0" borderId="0" xfId="0" applyFont="1" applyBorder="1" applyAlignment="1">
      <alignment horizontal="left"/>
    </xf>
    <xf numFmtId="0" fontId="5" fillId="0" borderId="0" xfId="0" applyFont="1" applyAlignment="1">
      <alignment/>
    </xf>
    <xf numFmtId="0" fontId="13" fillId="0" borderId="0" xfId="0" applyFont="1" applyAlignment="1">
      <alignment/>
    </xf>
    <xf numFmtId="0" fontId="4" fillId="0" borderId="1" xfId="0" applyFont="1" applyFill="1" applyBorder="1" applyAlignment="1">
      <alignment/>
    </xf>
    <xf numFmtId="0" fontId="0" fillId="0" borderId="4" xfId="0" applyFont="1" applyFill="1" applyBorder="1" applyAlignment="1">
      <alignment vertical="top" wrapText="1"/>
    </xf>
    <xf numFmtId="166" fontId="5" fillId="0" borderId="4" xfId="0" applyNumberFormat="1" applyFont="1" applyFill="1" applyBorder="1" applyAlignment="1">
      <alignment horizontal="center" vertical="distributed" wrapText="1"/>
    </xf>
    <xf numFmtId="0" fontId="4" fillId="0" borderId="4" xfId="0" applyFont="1" applyFill="1" applyBorder="1" applyAlignment="1">
      <alignment vertical="top" wrapText="1"/>
    </xf>
    <xf numFmtId="166" fontId="10" fillId="0" borderId="7" xfId="0" applyNumberFormat="1" applyFont="1" applyFill="1" applyBorder="1" applyAlignment="1">
      <alignment horizontal="center" vertical="top" wrapText="1"/>
    </xf>
    <xf numFmtId="166" fontId="10" fillId="0" borderId="4" xfId="0" applyNumberFormat="1" applyFont="1" applyFill="1" applyBorder="1" applyAlignment="1">
      <alignment horizontal="center" vertical="top" wrapText="1"/>
    </xf>
    <xf numFmtId="0" fontId="4" fillId="0" borderId="5" xfId="0" applyFont="1" applyFill="1" applyBorder="1" applyAlignment="1">
      <alignment vertical="top" wrapText="1"/>
    </xf>
    <xf numFmtId="166" fontId="0" fillId="0" borderId="5" xfId="0" applyNumberFormat="1" applyFont="1" applyFill="1" applyBorder="1" applyAlignment="1">
      <alignment horizontal="center" vertical="distributed"/>
    </xf>
    <xf numFmtId="166" fontId="17" fillId="0" borderId="5" xfId="0" applyNumberFormat="1" applyFont="1" applyFill="1" applyBorder="1" applyAlignment="1">
      <alignment/>
    </xf>
    <xf numFmtId="166" fontId="17" fillId="0" borderId="1" xfId="0" applyNumberFormat="1" applyFont="1" applyFill="1" applyBorder="1" applyAlignment="1">
      <alignment horizontal="center" vertical="distributed"/>
    </xf>
    <xf numFmtId="166" fontId="17" fillId="0" borderId="5" xfId="0" applyNumberFormat="1" applyFont="1" applyFill="1" applyBorder="1" applyAlignment="1">
      <alignment horizontal="center" vertical="distributed"/>
    </xf>
    <xf numFmtId="0" fontId="17" fillId="0" borderId="1" xfId="0" applyFont="1" applyFill="1" applyBorder="1" applyAlignment="1">
      <alignment horizontal="center" vertical="distributed"/>
    </xf>
    <xf numFmtId="0" fontId="17" fillId="0" borderId="6" xfId="0" applyFont="1" applyFill="1" applyBorder="1" applyAlignment="1">
      <alignment horizontal="center"/>
    </xf>
    <xf numFmtId="166" fontId="17" fillId="0" borderId="5" xfId="0" applyNumberFormat="1" applyFont="1" applyFill="1" applyBorder="1" applyAlignment="1">
      <alignment horizontal="center"/>
    </xf>
    <xf numFmtId="0" fontId="17" fillId="0" borderId="1" xfId="0" applyFont="1" applyFill="1" applyBorder="1" applyAlignment="1">
      <alignment horizontal="center"/>
    </xf>
    <xf numFmtId="0" fontId="0" fillId="0" borderId="7" xfId="0" applyFont="1" applyFill="1" applyBorder="1" applyAlignment="1">
      <alignment vertical="top" wrapText="1"/>
    </xf>
    <xf numFmtId="0" fontId="4" fillId="0" borderId="7" xfId="0" applyFont="1" applyFill="1" applyBorder="1" applyAlignment="1">
      <alignment vertical="top" wrapText="1"/>
    </xf>
    <xf numFmtId="166" fontId="10" fillId="0" borderId="8" xfId="0" applyNumberFormat="1" applyFont="1" applyFill="1" applyBorder="1" applyAlignment="1">
      <alignment horizontal="center" vertical="top" wrapText="1"/>
    </xf>
    <xf numFmtId="0" fontId="4" fillId="0" borderId="1" xfId="0" applyFont="1" applyFill="1" applyBorder="1" applyAlignment="1">
      <alignment vertical="top" wrapText="1"/>
    </xf>
    <xf numFmtId="166" fontId="0" fillId="0" borderId="7" xfId="0" applyNumberFormat="1" applyFont="1" applyFill="1" applyBorder="1" applyAlignment="1">
      <alignment/>
    </xf>
    <xf numFmtId="166" fontId="5" fillId="0" borderId="7" xfId="0" applyNumberFormat="1" applyFont="1" applyFill="1" applyBorder="1" applyAlignment="1">
      <alignment horizontal="center" vertical="distributed" wrapText="1"/>
    </xf>
    <xf numFmtId="0" fontId="4" fillId="0" borderId="9" xfId="0" applyFont="1" applyFill="1" applyBorder="1" applyAlignment="1">
      <alignment vertical="top" wrapText="1"/>
    </xf>
    <xf numFmtId="166" fontId="4" fillId="0" borderId="8" xfId="0" applyNumberFormat="1" applyFont="1" applyFill="1" applyBorder="1" applyAlignment="1">
      <alignment horizontal="center"/>
    </xf>
    <xf numFmtId="166" fontId="10" fillId="0" borderId="9" xfId="0" applyNumberFormat="1" applyFont="1" applyFill="1" applyBorder="1" applyAlignment="1">
      <alignment horizontal="center" vertical="distributed" wrapText="1"/>
    </xf>
    <xf numFmtId="166" fontId="10" fillId="0" borderId="8" xfId="0" applyNumberFormat="1" applyFont="1" applyFill="1" applyBorder="1" applyAlignment="1">
      <alignment horizontal="center" vertical="distributed" wrapText="1"/>
    </xf>
    <xf numFmtId="0" fontId="4" fillId="0" borderId="10" xfId="0" applyFont="1" applyFill="1" applyBorder="1" applyAlignment="1">
      <alignment horizontal="center"/>
    </xf>
    <xf numFmtId="0" fontId="5" fillId="0" borderId="0" xfId="0" applyFont="1" applyAlignment="1">
      <alignment horizontal="lef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33</xdr:row>
      <xdr:rowOff>0</xdr:rowOff>
    </xdr:from>
    <xdr:to>
      <xdr:col>0</xdr:col>
      <xdr:colOff>190500</xdr:colOff>
      <xdr:row>33</xdr:row>
      <xdr:rowOff>142875</xdr:rowOff>
    </xdr:to>
    <xdr:pic>
      <xdr:nvPicPr>
        <xdr:cNvPr id="1" name="Picture 5" hidden="1"/>
        <xdr:cNvPicPr preferRelativeResize="1">
          <a:picLocks noChangeAspect="1"/>
        </xdr:cNvPicPr>
      </xdr:nvPicPr>
      <xdr:blipFill>
        <a:blip r:embed="rId1"/>
        <a:stretch>
          <a:fillRect/>
        </a:stretch>
      </xdr:blipFill>
      <xdr:spPr>
        <a:xfrm>
          <a:off x="0" y="5638800"/>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686</xdr:row>
      <xdr:rowOff>0</xdr:rowOff>
    </xdr:from>
    <xdr:to>
      <xdr:col>1</xdr:col>
      <xdr:colOff>190500</xdr:colOff>
      <xdr:row>686</xdr:row>
      <xdr:rowOff>142875</xdr:rowOff>
    </xdr:to>
    <xdr:pic>
      <xdr:nvPicPr>
        <xdr:cNvPr id="1" name="Picture 1" hidden="1"/>
        <xdr:cNvPicPr preferRelativeResize="1">
          <a:picLocks noChangeAspect="1"/>
        </xdr:cNvPicPr>
      </xdr:nvPicPr>
      <xdr:blipFill>
        <a:blip r:embed="rId1"/>
        <a:stretch>
          <a:fillRect/>
        </a:stretch>
      </xdr:blipFill>
      <xdr:spPr>
        <a:xfrm>
          <a:off x="762000" y="11207115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6"/>
  <sheetViews>
    <sheetView showGridLines="0" tabSelected="1" workbookViewId="0" topLeftCell="A1">
      <selection activeCell="A1" sqref="A1"/>
    </sheetView>
  </sheetViews>
  <sheetFormatPr defaultColWidth="11.421875" defaultRowHeight="12.75"/>
  <cols>
    <col min="1" max="1" width="43.00390625" style="1" customWidth="1"/>
    <col min="2" max="2" width="13.00390625" style="1" customWidth="1"/>
    <col min="3" max="3" width="12.00390625" style="1" customWidth="1"/>
    <col min="4" max="4" width="12.7109375" style="1" customWidth="1"/>
    <col min="5" max="5" width="11.421875" style="1" customWidth="1"/>
    <col min="6" max="6" width="12.7109375" style="1" customWidth="1"/>
    <col min="7" max="16384" width="11.421875" style="1" customWidth="1"/>
  </cols>
  <sheetData>
    <row r="1" ht="12.75">
      <c r="A1" s="50" t="s">
        <v>136</v>
      </c>
    </row>
    <row r="2" ht="12.75">
      <c r="G2" s="2" t="s">
        <v>112</v>
      </c>
    </row>
    <row r="3" spans="1:7" ht="23.25" customHeight="1">
      <c r="A3" s="3"/>
      <c r="B3" s="4" t="s">
        <v>144</v>
      </c>
      <c r="C3" s="5"/>
      <c r="D3" s="4" t="s">
        <v>1</v>
      </c>
      <c r="E3" s="5"/>
      <c r="F3" s="4" t="s">
        <v>4</v>
      </c>
      <c r="G3" s="5"/>
    </row>
    <row r="4" spans="1:7" ht="19.5" customHeight="1">
      <c r="A4" s="6"/>
      <c r="B4" s="7" t="s">
        <v>131</v>
      </c>
      <c r="C4" s="8" t="s">
        <v>132</v>
      </c>
      <c r="D4" s="7" t="s">
        <v>131</v>
      </c>
      <c r="E4" s="8" t="s">
        <v>132</v>
      </c>
      <c r="F4" s="9" t="s">
        <v>131</v>
      </c>
      <c r="G4" s="8" t="s">
        <v>132</v>
      </c>
    </row>
    <row r="5" spans="1:7" ht="12.75">
      <c r="A5" s="10" t="s">
        <v>65</v>
      </c>
      <c r="B5" s="11"/>
      <c r="C5" s="12"/>
      <c r="D5" s="11"/>
      <c r="E5" s="12"/>
      <c r="F5" s="13"/>
      <c r="G5" s="12"/>
    </row>
    <row r="6" spans="1:7" ht="12.75">
      <c r="A6" s="14" t="s">
        <v>25</v>
      </c>
      <c r="B6" s="15">
        <v>42.9</v>
      </c>
      <c r="C6" s="16">
        <v>56.3</v>
      </c>
      <c r="D6" s="15">
        <v>41.3</v>
      </c>
      <c r="E6" s="16">
        <v>54.5</v>
      </c>
      <c r="F6" s="17">
        <v>41.4</v>
      </c>
      <c r="G6" s="16">
        <v>55</v>
      </c>
    </row>
    <row r="7" spans="1:7" ht="12.75">
      <c r="A7" s="14" t="s">
        <v>66</v>
      </c>
      <c r="B7" s="15">
        <v>57.1</v>
      </c>
      <c r="C7" s="16">
        <v>43.7</v>
      </c>
      <c r="D7" s="15">
        <v>58.7</v>
      </c>
      <c r="E7" s="16">
        <v>45.5</v>
      </c>
      <c r="F7" s="17">
        <v>58.6</v>
      </c>
      <c r="G7" s="16">
        <v>45</v>
      </c>
    </row>
    <row r="8" spans="1:7" ht="12.75">
      <c r="A8" s="18" t="s">
        <v>4</v>
      </c>
      <c r="B8" s="19">
        <v>100</v>
      </c>
      <c r="C8" s="20">
        <v>100</v>
      </c>
      <c r="D8" s="19">
        <v>100</v>
      </c>
      <c r="E8" s="20">
        <v>100</v>
      </c>
      <c r="F8" s="21">
        <v>100</v>
      </c>
      <c r="G8" s="20">
        <v>100</v>
      </c>
    </row>
    <row r="9" spans="1:7" ht="13.5" customHeight="1">
      <c r="A9" s="22" t="s">
        <v>127</v>
      </c>
      <c r="B9" s="23">
        <v>20.5</v>
      </c>
      <c r="C9" s="24">
        <f>100-B9</f>
        <v>79.5</v>
      </c>
      <c r="D9" s="25">
        <v>23.4</v>
      </c>
      <c r="E9" s="26">
        <f>100-D9</f>
        <v>76.6</v>
      </c>
      <c r="F9" s="27">
        <v>23.1</v>
      </c>
      <c r="G9" s="28">
        <f>100-F9</f>
        <v>76.9</v>
      </c>
    </row>
    <row r="10" spans="1:7" ht="15.75" customHeight="1">
      <c r="A10" s="29" t="s">
        <v>5</v>
      </c>
      <c r="B10" s="15"/>
      <c r="C10" s="16"/>
      <c r="D10" s="30"/>
      <c r="E10" s="31"/>
      <c r="F10" s="30"/>
      <c r="G10" s="31"/>
    </row>
    <row r="11" spans="1:7" ht="12.75">
      <c r="A11" s="14" t="s">
        <v>145</v>
      </c>
      <c r="B11" s="32">
        <v>11</v>
      </c>
      <c r="C11" s="33">
        <v>13.3</v>
      </c>
      <c r="D11" s="15">
        <v>14.6</v>
      </c>
      <c r="E11" s="33">
        <v>18.1</v>
      </c>
      <c r="F11" s="32">
        <v>14.3</v>
      </c>
      <c r="G11" s="33">
        <v>17.6</v>
      </c>
    </row>
    <row r="12" spans="1:7" ht="12.75">
      <c r="A12" s="14" t="s">
        <v>97</v>
      </c>
      <c r="B12" s="32">
        <v>89</v>
      </c>
      <c r="C12" s="33">
        <v>86.7</v>
      </c>
      <c r="D12" s="32">
        <v>85.4</v>
      </c>
      <c r="E12" s="33">
        <v>81.9</v>
      </c>
      <c r="F12" s="32">
        <v>85.7</v>
      </c>
      <c r="G12" s="33">
        <v>82.4</v>
      </c>
    </row>
    <row r="13" spans="1:7" ht="12.75">
      <c r="A13" s="14" t="s">
        <v>111</v>
      </c>
      <c r="B13" s="32">
        <v>6</v>
      </c>
      <c r="C13" s="33">
        <v>5.5</v>
      </c>
      <c r="D13" s="15">
        <v>9.2</v>
      </c>
      <c r="E13" s="33">
        <v>9.6</v>
      </c>
      <c r="F13" s="32">
        <v>8.9</v>
      </c>
      <c r="G13" s="33">
        <v>9</v>
      </c>
    </row>
    <row r="14" spans="1:7" ht="12.75">
      <c r="A14" s="34" t="s">
        <v>105</v>
      </c>
      <c r="B14" s="32">
        <v>11.07</v>
      </c>
      <c r="C14" s="16">
        <v>9</v>
      </c>
      <c r="D14" s="15">
        <v>18.9</v>
      </c>
      <c r="E14" s="33">
        <v>17.1</v>
      </c>
      <c r="F14" s="32">
        <v>18.1</v>
      </c>
      <c r="G14" s="33">
        <v>16.1</v>
      </c>
    </row>
    <row r="15" spans="1:7" ht="12.75">
      <c r="A15" s="35" t="s">
        <v>106</v>
      </c>
      <c r="B15" s="36">
        <v>8.3</v>
      </c>
      <c r="C15" s="37">
        <v>6.2</v>
      </c>
      <c r="D15" s="15">
        <v>16.1</v>
      </c>
      <c r="E15" s="33">
        <v>11.2</v>
      </c>
      <c r="F15" s="32">
        <v>15.3</v>
      </c>
      <c r="G15" s="33">
        <v>10.6</v>
      </c>
    </row>
    <row r="16" spans="1:7" ht="12.75">
      <c r="A16" s="34" t="s">
        <v>107</v>
      </c>
      <c r="B16" s="32">
        <v>60.2</v>
      </c>
      <c r="C16" s="37">
        <v>62.9</v>
      </c>
      <c r="D16" s="15">
        <v>37.6</v>
      </c>
      <c r="E16" s="33">
        <v>42.1</v>
      </c>
      <c r="F16" s="32">
        <v>39.9</v>
      </c>
      <c r="G16" s="33">
        <v>44.6</v>
      </c>
    </row>
    <row r="17" spans="1:7" ht="12.75">
      <c r="A17" s="34" t="s">
        <v>108</v>
      </c>
      <c r="B17" s="32">
        <v>3.38</v>
      </c>
      <c r="C17" s="16">
        <v>3.1</v>
      </c>
      <c r="D17" s="38">
        <v>3.6</v>
      </c>
      <c r="E17" s="33">
        <v>1.9</v>
      </c>
      <c r="F17" s="32">
        <v>3.5</v>
      </c>
      <c r="G17" s="33">
        <v>2.1</v>
      </c>
    </row>
    <row r="18" spans="1:7" ht="12.75">
      <c r="A18" s="18" t="s">
        <v>4</v>
      </c>
      <c r="B18" s="39">
        <v>100</v>
      </c>
      <c r="C18" s="20">
        <v>100</v>
      </c>
      <c r="D18" s="39">
        <v>100</v>
      </c>
      <c r="E18" s="20">
        <v>100</v>
      </c>
      <c r="F18" s="39">
        <v>100</v>
      </c>
      <c r="G18" s="20">
        <v>100</v>
      </c>
    </row>
    <row r="19" spans="1:7" ht="12.75">
      <c r="A19" s="40" t="s">
        <v>6</v>
      </c>
      <c r="B19" s="11"/>
      <c r="C19" s="12"/>
      <c r="D19" s="11"/>
      <c r="E19" s="12"/>
      <c r="F19" s="41"/>
      <c r="G19" s="37"/>
    </row>
    <row r="20" spans="1:7" ht="12.75">
      <c r="A20" s="14" t="s">
        <v>26</v>
      </c>
      <c r="B20" s="32">
        <v>8.16</v>
      </c>
      <c r="C20" s="33">
        <v>12.83</v>
      </c>
      <c r="D20" s="32">
        <v>6.35</v>
      </c>
      <c r="E20" s="33">
        <v>7.91</v>
      </c>
      <c r="F20" s="42">
        <v>6.53</v>
      </c>
      <c r="G20" s="33">
        <v>8.5</v>
      </c>
    </row>
    <row r="21" spans="1:7" ht="12.75">
      <c r="A21" s="14" t="s">
        <v>17</v>
      </c>
      <c r="B21" s="32">
        <v>31.67</v>
      </c>
      <c r="C21" s="33">
        <v>37.71</v>
      </c>
      <c r="D21" s="32">
        <v>32.04</v>
      </c>
      <c r="E21" s="33">
        <v>37.03</v>
      </c>
      <c r="F21" s="42">
        <v>32</v>
      </c>
      <c r="G21" s="33">
        <v>37.11</v>
      </c>
    </row>
    <row r="22" spans="1:7" ht="12.75">
      <c r="A22" s="14" t="s">
        <v>7</v>
      </c>
      <c r="B22" s="32">
        <v>18.98</v>
      </c>
      <c r="C22" s="33">
        <v>18.77</v>
      </c>
      <c r="D22" s="32">
        <v>18.17</v>
      </c>
      <c r="E22" s="33">
        <v>19.67</v>
      </c>
      <c r="F22" s="42">
        <v>18.26</v>
      </c>
      <c r="G22" s="33">
        <v>19.56</v>
      </c>
    </row>
    <row r="23" spans="1:7" ht="12.75">
      <c r="A23" s="14" t="s">
        <v>8</v>
      </c>
      <c r="B23" s="32">
        <v>14.52</v>
      </c>
      <c r="C23" s="33">
        <v>15.49</v>
      </c>
      <c r="D23" s="32">
        <v>14.93</v>
      </c>
      <c r="E23" s="33">
        <v>16.61</v>
      </c>
      <c r="F23" s="42">
        <v>14.89</v>
      </c>
      <c r="G23" s="33">
        <v>16.47</v>
      </c>
    </row>
    <row r="24" spans="1:7" ht="12.75">
      <c r="A24" s="14" t="s">
        <v>9</v>
      </c>
      <c r="B24" s="32">
        <v>26.66</v>
      </c>
      <c r="C24" s="33">
        <v>15.21</v>
      </c>
      <c r="D24" s="32">
        <v>28.51</v>
      </c>
      <c r="E24" s="33">
        <v>18.78</v>
      </c>
      <c r="F24" s="42">
        <v>28.32</v>
      </c>
      <c r="G24" s="33">
        <v>18.35</v>
      </c>
    </row>
    <row r="25" spans="1:7" ht="12.75">
      <c r="A25" s="18" t="s">
        <v>4</v>
      </c>
      <c r="B25" s="39">
        <f aca="true" t="shared" si="0" ref="B25:G25">SUM(B20:B24)</f>
        <v>99.99</v>
      </c>
      <c r="C25" s="20">
        <f t="shared" si="0"/>
        <v>100.00999999999999</v>
      </c>
      <c r="D25" s="39">
        <f t="shared" si="0"/>
        <v>100.00000000000001</v>
      </c>
      <c r="E25" s="20">
        <f t="shared" si="0"/>
        <v>100</v>
      </c>
      <c r="F25" s="43">
        <f t="shared" si="0"/>
        <v>100</v>
      </c>
      <c r="G25" s="44">
        <f t="shared" si="0"/>
        <v>99.99000000000001</v>
      </c>
    </row>
    <row r="26" spans="1:7" ht="15" customHeight="1">
      <c r="A26" s="29" t="s">
        <v>10</v>
      </c>
      <c r="B26" s="11"/>
      <c r="C26" s="12"/>
      <c r="D26" s="11"/>
      <c r="E26" s="12"/>
      <c r="F26" s="11"/>
      <c r="G26" s="12"/>
    </row>
    <row r="27" spans="1:7" ht="12.75">
      <c r="A27" s="14" t="s">
        <v>67</v>
      </c>
      <c r="B27" s="45" t="s">
        <v>98</v>
      </c>
      <c r="C27" s="33">
        <v>0.33</v>
      </c>
      <c r="D27" s="45" t="s">
        <v>98</v>
      </c>
      <c r="E27" s="33">
        <v>0.58</v>
      </c>
      <c r="F27" s="45" t="s">
        <v>98</v>
      </c>
      <c r="G27" s="33">
        <v>0.55</v>
      </c>
    </row>
    <row r="28" spans="1:7" ht="12.75">
      <c r="A28" s="46" t="s">
        <v>97</v>
      </c>
      <c r="B28" s="32">
        <v>100.01</v>
      </c>
      <c r="C28" s="33">
        <v>99.67</v>
      </c>
      <c r="D28" s="32">
        <v>100</v>
      </c>
      <c r="E28" s="33">
        <v>99.42</v>
      </c>
      <c r="F28" s="32">
        <v>100</v>
      </c>
      <c r="G28" s="33">
        <v>99.44</v>
      </c>
    </row>
    <row r="29" spans="1:7" ht="12.75">
      <c r="A29" s="14" t="s">
        <v>111</v>
      </c>
      <c r="B29" s="47">
        <v>14.59</v>
      </c>
      <c r="C29" s="48">
        <v>13.64</v>
      </c>
      <c r="D29" s="47">
        <v>18.24</v>
      </c>
      <c r="E29" s="48">
        <v>15.63</v>
      </c>
      <c r="F29" s="47">
        <v>17.87</v>
      </c>
      <c r="G29" s="48">
        <v>15.39</v>
      </c>
    </row>
    <row r="30" spans="1:7" ht="12.75">
      <c r="A30" s="34" t="s">
        <v>105</v>
      </c>
      <c r="B30" s="47">
        <v>30.47</v>
      </c>
      <c r="C30" s="48">
        <v>24.85</v>
      </c>
      <c r="D30" s="47">
        <v>33.93</v>
      </c>
      <c r="E30" s="48">
        <v>26.27</v>
      </c>
      <c r="F30" s="47">
        <v>33.58</v>
      </c>
      <c r="G30" s="48">
        <v>26.1</v>
      </c>
    </row>
    <row r="31" spans="1:7" ht="12.75">
      <c r="A31" s="35" t="s">
        <v>109</v>
      </c>
      <c r="B31" s="47">
        <v>45.52</v>
      </c>
      <c r="C31" s="48">
        <v>30.51</v>
      </c>
      <c r="D31" s="47">
        <v>38.44</v>
      </c>
      <c r="E31" s="48">
        <v>30.38</v>
      </c>
      <c r="F31" s="47">
        <v>39.16</v>
      </c>
      <c r="G31" s="48">
        <v>30.39</v>
      </c>
    </row>
    <row r="32" spans="1:7" ht="12.75">
      <c r="A32" s="34" t="s">
        <v>110</v>
      </c>
      <c r="B32" s="47">
        <v>9.43</v>
      </c>
      <c r="C32" s="48">
        <v>30.67</v>
      </c>
      <c r="D32" s="47">
        <v>9.39</v>
      </c>
      <c r="E32" s="48">
        <v>27.14</v>
      </c>
      <c r="F32" s="47">
        <v>9.39</v>
      </c>
      <c r="G32" s="48">
        <v>27.56</v>
      </c>
    </row>
    <row r="33" spans="1:7" ht="12.75">
      <c r="A33" s="18" t="s">
        <v>4</v>
      </c>
      <c r="B33" s="39">
        <v>100</v>
      </c>
      <c r="C33" s="20">
        <v>100</v>
      </c>
      <c r="D33" s="39">
        <v>100</v>
      </c>
      <c r="E33" s="20">
        <v>100</v>
      </c>
      <c r="F33" s="39">
        <v>100</v>
      </c>
      <c r="G33" s="20">
        <v>100</v>
      </c>
    </row>
    <row r="34" spans="1:7" ht="32.25" customHeight="1">
      <c r="A34" s="49" t="s">
        <v>146</v>
      </c>
      <c r="B34" s="49"/>
      <c r="C34" s="49"/>
      <c r="D34" s="49"/>
      <c r="E34" s="49"/>
      <c r="F34" s="49"/>
      <c r="G34" s="49"/>
    </row>
    <row r="35" spans="1:7" ht="30.75" customHeight="1">
      <c r="A35" s="49" t="s">
        <v>168</v>
      </c>
      <c r="B35" s="49"/>
      <c r="C35" s="49"/>
      <c r="D35" s="49"/>
      <c r="E35" s="49"/>
      <c r="F35" s="49"/>
      <c r="G35" s="49"/>
    </row>
    <row r="36" ht="12.75">
      <c r="A36" s="1" t="s">
        <v>83</v>
      </c>
    </row>
  </sheetData>
  <mergeCells count="6">
    <mergeCell ref="A34:G34"/>
    <mergeCell ref="A35:G35"/>
    <mergeCell ref="B3:C3"/>
    <mergeCell ref="D3:E3"/>
    <mergeCell ref="F3:G3"/>
    <mergeCell ref="A3:A4"/>
  </mergeCells>
  <printOptions/>
  <pageMargins left="0.16" right="0.75" top="0.41" bottom="1" header="0.4921259845" footer="0.492125984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J16"/>
  <sheetViews>
    <sheetView showGridLines="0" workbookViewId="0" topLeftCell="A1">
      <selection activeCell="A1" sqref="A1:J1"/>
    </sheetView>
  </sheetViews>
  <sheetFormatPr defaultColWidth="11.421875" defaultRowHeight="12.75"/>
  <cols>
    <col min="1" max="1" width="25.57421875" style="1" customWidth="1"/>
    <col min="2" max="2" width="12.8515625" style="1" customWidth="1"/>
    <col min="3" max="3" width="13.00390625" style="1" customWidth="1"/>
    <col min="4" max="4" width="11.421875" style="1" customWidth="1"/>
    <col min="5" max="5" width="13.57421875" style="1" customWidth="1"/>
    <col min="6" max="6" width="13.140625" style="1" customWidth="1"/>
    <col min="7" max="7" width="11.7109375" style="1" customWidth="1"/>
    <col min="8" max="8" width="13.421875" style="1" customWidth="1"/>
    <col min="9" max="9" width="12.57421875" style="1" customWidth="1"/>
    <col min="10" max="16384" width="11.421875" style="1" customWidth="1"/>
  </cols>
  <sheetData>
    <row r="1" spans="1:10" ht="17.25" customHeight="1">
      <c r="A1" s="93" t="s">
        <v>122</v>
      </c>
      <c r="B1" s="93"/>
      <c r="C1" s="93"/>
      <c r="D1" s="93"/>
      <c r="E1" s="93"/>
      <c r="F1" s="93"/>
      <c r="G1" s="93"/>
      <c r="H1" s="93"/>
      <c r="I1" s="93"/>
      <c r="J1" s="93"/>
    </row>
    <row r="3" spans="1:10" ht="12.75">
      <c r="A3" s="3"/>
      <c r="B3" s="97" t="s">
        <v>103</v>
      </c>
      <c r="C3" s="244"/>
      <c r="D3" s="98"/>
      <c r="E3" s="97" t="s">
        <v>79</v>
      </c>
      <c r="F3" s="244"/>
      <c r="G3" s="98"/>
      <c r="H3" s="97" t="s">
        <v>41</v>
      </c>
      <c r="I3" s="244"/>
      <c r="J3" s="98"/>
    </row>
    <row r="4" spans="1:10" ht="18" customHeight="1">
      <c r="A4" s="245"/>
      <c r="B4" s="24" t="s">
        <v>31</v>
      </c>
      <c r="C4" s="246" t="s">
        <v>32</v>
      </c>
      <c r="D4" s="247" t="s">
        <v>4</v>
      </c>
      <c r="E4" s="24" t="s">
        <v>31</v>
      </c>
      <c r="F4" s="24" t="s">
        <v>32</v>
      </c>
      <c r="G4" s="247" t="s">
        <v>4</v>
      </c>
      <c r="H4" s="24" t="s">
        <v>31</v>
      </c>
      <c r="I4" s="24" t="s">
        <v>32</v>
      </c>
      <c r="J4" s="246" t="s">
        <v>4</v>
      </c>
    </row>
    <row r="5" spans="1:10" ht="17.25" customHeight="1">
      <c r="A5" s="248" t="s">
        <v>80</v>
      </c>
      <c r="B5" s="249">
        <v>85.88</v>
      </c>
      <c r="C5" s="249">
        <v>80.51</v>
      </c>
      <c r="D5" s="250">
        <v>81.7</v>
      </c>
      <c r="E5" s="249">
        <v>85.27</v>
      </c>
      <c r="F5" s="249">
        <v>79.95</v>
      </c>
      <c r="G5" s="250">
        <v>81.33</v>
      </c>
      <c r="H5" s="249">
        <v>85.3</v>
      </c>
      <c r="I5" s="249">
        <v>80</v>
      </c>
      <c r="J5" s="251">
        <v>81.4</v>
      </c>
    </row>
    <row r="6" spans="1:10" ht="17.25" customHeight="1">
      <c r="A6" s="29" t="s">
        <v>39</v>
      </c>
      <c r="B6" s="48">
        <v>10.3</v>
      </c>
      <c r="C6" s="48">
        <v>15.35</v>
      </c>
      <c r="D6" s="251">
        <v>14.22</v>
      </c>
      <c r="E6" s="48">
        <v>11.52</v>
      </c>
      <c r="F6" s="48">
        <v>15.8</v>
      </c>
      <c r="G6" s="251">
        <v>14.69</v>
      </c>
      <c r="H6" s="48">
        <v>11.4</v>
      </c>
      <c r="I6" s="48">
        <v>15.7</v>
      </c>
      <c r="J6" s="251">
        <v>14.7</v>
      </c>
    </row>
    <row r="7" spans="1:10" ht="17.25" customHeight="1">
      <c r="A7" s="29" t="s">
        <v>40</v>
      </c>
      <c r="B7" s="48">
        <v>3.29</v>
      </c>
      <c r="C7" s="48">
        <v>3.32</v>
      </c>
      <c r="D7" s="251">
        <v>3.32</v>
      </c>
      <c r="E7" s="48">
        <v>2.7</v>
      </c>
      <c r="F7" s="48">
        <v>3.16</v>
      </c>
      <c r="G7" s="251">
        <v>3.04</v>
      </c>
      <c r="H7" s="48">
        <v>2.8</v>
      </c>
      <c r="I7" s="48">
        <v>3.2</v>
      </c>
      <c r="J7" s="251">
        <v>3.1</v>
      </c>
    </row>
    <row r="8" spans="1:10" ht="12.75">
      <c r="A8" s="252" t="s">
        <v>101</v>
      </c>
      <c r="B8" s="253">
        <v>0.53</v>
      </c>
      <c r="C8" s="253">
        <v>0.83</v>
      </c>
      <c r="D8" s="254">
        <v>0.76</v>
      </c>
      <c r="E8" s="253">
        <v>0.52</v>
      </c>
      <c r="F8" s="253">
        <v>1.09</v>
      </c>
      <c r="G8" s="254">
        <v>0.94</v>
      </c>
      <c r="H8" s="16">
        <v>0.5</v>
      </c>
      <c r="I8" s="16">
        <v>1.1</v>
      </c>
      <c r="J8" s="121">
        <v>1</v>
      </c>
    </row>
    <row r="9" spans="1:10" ht="12.75">
      <c r="A9" s="255" t="s">
        <v>3</v>
      </c>
      <c r="B9" s="20">
        <f aca="true" t="shared" si="0" ref="B9:J9">SUM(B5:B8)</f>
        <v>100</v>
      </c>
      <c r="C9" s="20">
        <f t="shared" si="0"/>
        <v>100.00999999999999</v>
      </c>
      <c r="D9" s="256">
        <f t="shared" si="0"/>
        <v>100</v>
      </c>
      <c r="E9" s="20">
        <f t="shared" si="0"/>
        <v>100.00999999999999</v>
      </c>
      <c r="F9" s="20">
        <f t="shared" si="0"/>
        <v>100</v>
      </c>
      <c r="G9" s="256">
        <f t="shared" si="0"/>
        <v>100</v>
      </c>
      <c r="H9" s="257">
        <f t="shared" si="0"/>
        <v>100</v>
      </c>
      <c r="I9" s="257">
        <f t="shared" si="0"/>
        <v>100</v>
      </c>
      <c r="J9" s="258">
        <f t="shared" si="0"/>
        <v>100.2</v>
      </c>
    </row>
    <row r="10" ht="12.75">
      <c r="A10" s="167" t="s">
        <v>100</v>
      </c>
    </row>
    <row r="11" spans="1:10" ht="12.75">
      <c r="A11" s="259" t="s">
        <v>182</v>
      </c>
      <c r="B11" s="259"/>
      <c r="C11" s="259"/>
      <c r="D11" s="259"/>
      <c r="E11" s="259"/>
      <c r="F11" s="259"/>
      <c r="G11" s="259"/>
      <c r="H11" s="259"/>
      <c r="I11" s="259"/>
      <c r="J11" s="259"/>
    </row>
    <row r="12" spans="1:7" ht="14.25" customHeight="1">
      <c r="A12" s="94" t="s">
        <v>167</v>
      </c>
      <c r="B12" s="260"/>
      <c r="C12" s="260"/>
      <c r="D12" s="260"/>
      <c r="E12" s="260"/>
      <c r="F12" s="260"/>
      <c r="G12" s="260"/>
    </row>
    <row r="13" ht="12.75">
      <c r="A13" s="1" t="s">
        <v>83</v>
      </c>
    </row>
    <row r="15" ht="12.75">
      <c r="A15" s="129"/>
    </row>
    <row r="16" ht="12.75">
      <c r="A16" s="261"/>
    </row>
  </sheetData>
  <mergeCells count="6">
    <mergeCell ref="A1:J1"/>
    <mergeCell ref="H3:J3"/>
    <mergeCell ref="A11:J11"/>
    <mergeCell ref="A3:A4"/>
    <mergeCell ref="B3:D3"/>
    <mergeCell ref="E3:G3"/>
  </mergeCells>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29"/>
  <sheetViews>
    <sheetView showGridLines="0" zoomScaleSheetLayoutView="100" workbookViewId="0" topLeftCell="A1">
      <selection activeCell="A1" sqref="A1:J1"/>
    </sheetView>
  </sheetViews>
  <sheetFormatPr defaultColWidth="11.421875" defaultRowHeight="12.75"/>
  <cols>
    <col min="1" max="1" width="28.7109375" style="1" customWidth="1"/>
    <col min="2" max="2" width="10.8515625" style="1" customWidth="1"/>
    <col min="3" max="3" width="13.421875" style="1" customWidth="1"/>
    <col min="4" max="4" width="11.421875" style="1" customWidth="1"/>
    <col min="5" max="5" width="10.421875" style="1" customWidth="1"/>
    <col min="6" max="6" width="14.00390625" style="1" customWidth="1"/>
    <col min="7" max="7" width="11.421875" style="1" customWidth="1"/>
    <col min="8" max="8" width="10.7109375" style="1" customWidth="1"/>
    <col min="9" max="9" width="13.421875" style="1" customWidth="1"/>
    <col min="10" max="16384" width="11.421875" style="1" customWidth="1"/>
  </cols>
  <sheetData>
    <row r="1" spans="1:10" ht="32.25" customHeight="1">
      <c r="A1" s="93" t="s">
        <v>143</v>
      </c>
      <c r="B1" s="93"/>
      <c r="C1" s="93"/>
      <c r="D1" s="93"/>
      <c r="E1" s="93"/>
      <c r="F1" s="93"/>
      <c r="G1" s="93"/>
      <c r="H1" s="93"/>
      <c r="I1" s="93"/>
      <c r="J1" s="93"/>
    </row>
    <row r="2" ht="12.75">
      <c r="J2" s="2" t="s">
        <v>112</v>
      </c>
    </row>
    <row r="3" spans="1:10" ht="33.75" customHeight="1">
      <c r="A3" s="118"/>
      <c r="B3" s="4" t="s">
        <v>103</v>
      </c>
      <c r="C3" s="133"/>
      <c r="D3" s="5"/>
      <c r="E3" s="4" t="s">
        <v>69</v>
      </c>
      <c r="F3" s="133"/>
      <c r="G3" s="5"/>
      <c r="H3" s="4" t="s">
        <v>104</v>
      </c>
      <c r="I3" s="133"/>
      <c r="J3" s="5"/>
    </row>
    <row r="4" spans="1:10" ht="51">
      <c r="A4" s="262" t="s">
        <v>25</v>
      </c>
      <c r="B4" s="102" t="s">
        <v>93</v>
      </c>
      <c r="C4" s="102" t="s">
        <v>130</v>
      </c>
      <c r="D4" s="104" t="s">
        <v>94</v>
      </c>
      <c r="E4" s="102" t="s">
        <v>93</v>
      </c>
      <c r="F4" s="102" t="s">
        <v>130</v>
      </c>
      <c r="G4" s="104" t="s">
        <v>94</v>
      </c>
      <c r="H4" s="102" t="s">
        <v>93</v>
      </c>
      <c r="I4" s="102" t="s">
        <v>130</v>
      </c>
      <c r="J4" s="104" t="s">
        <v>94</v>
      </c>
    </row>
    <row r="5" spans="1:10" ht="12.75">
      <c r="A5" s="263" t="s">
        <v>95</v>
      </c>
      <c r="B5" s="47">
        <v>44.1</v>
      </c>
      <c r="C5" s="15">
        <v>19.6686</v>
      </c>
      <c r="D5" s="264">
        <v>6.6</v>
      </c>
      <c r="E5" s="47">
        <v>50.4</v>
      </c>
      <c r="F5" s="15">
        <v>20.2104</v>
      </c>
      <c r="G5" s="37">
        <v>2.9</v>
      </c>
      <c r="H5" s="41">
        <v>49.9</v>
      </c>
      <c r="I5" s="15">
        <v>20.209500000000002</v>
      </c>
      <c r="J5" s="37">
        <v>3.3</v>
      </c>
    </row>
    <row r="6" spans="1:10" ht="14.25" customHeight="1">
      <c r="A6" s="263" t="s">
        <v>96</v>
      </c>
      <c r="B6" s="47">
        <v>33.7</v>
      </c>
      <c r="C6" s="15">
        <v>23.59</v>
      </c>
      <c r="D6" s="264">
        <v>9.2</v>
      </c>
      <c r="E6" s="47">
        <v>40.2</v>
      </c>
      <c r="F6" s="15">
        <v>28.341000000000005</v>
      </c>
      <c r="G6" s="264">
        <v>7.9</v>
      </c>
      <c r="H6" s="41">
        <v>39.2</v>
      </c>
      <c r="I6" s="15">
        <v>27.636000000000003</v>
      </c>
      <c r="J6" s="16">
        <v>8</v>
      </c>
    </row>
    <row r="7" spans="1:10" ht="18" customHeight="1">
      <c r="A7" s="265" t="s">
        <v>4</v>
      </c>
      <c r="B7" s="266">
        <v>35.5</v>
      </c>
      <c r="C7" s="266">
        <v>22.8265</v>
      </c>
      <c r="D7" s="266">
        <v>8.7</v>
      </c>
      <c r="E7" s="266">
        <v>42.2</v>
      </c>
      <c r="F7" s="266">
        <v>26.5438</v>
      </c>
      <c r="G7" s="266">
        <v>6.8</v>
      </c>
      <c r="H7" s="266">
        <v>41.4</v>
      </c>
      <c r="I7" s="266">
        <v>26.081999999999997</v>
      </c>
      <c r="J7" s="267">
        <v>7.1</v>
      </c>
    </row>
    <row r="8" spans="1:10" ht="12.75">
      <c r="A8" s="268" t="s">
        <v>66</v>
      </c>
      <c r="B8" s="269"/>
      <c r="C8" s="270"/>
      <c r="D8" s="271"/>
      <c r="E8" s="272"/>
      <c r="F8" s="270"/>
      <c r="G8" s="273"/>
      <c r="H8" s="274"/>
      <c r="I8" s="275"/>
      <c r="J8" s="276"/>
    </row>
    <row r="9" spans="1:10" ht="12.75">
      <c r="A9" s="277" t="s">
        <v>162</v>
      </c>
      <c r="B9" s="47">
        <v>39.3</v>
      </c>
      <c r="C9" s="15">
        <v>9.982199999999999</v>
      </c>
      <c r="D9" s="264">
        <v>4.5</v>
      </c>
      <c r="E9" s="47">
        <v>50.7</v>
      </c>
      <c r="F9" s="15">
        <v>12.269400000000001</v>
      </c>
      <c r="G9" s="264">
        <v>4.5</v>
      </c>
      <c r="H9" s="41">
        <v>49.5</v>
      </c>
      <c r="I9" s="15">
        <v>12.028500000000001</v>
      </c>
      <c r="J9" s="37">
        <v>4.5</v>
      </c>
    </row>
    <row r="10" spans="1:10" ht="12.75">
      <c r="A10" s="277" t="s">
        <v>163</v>
      </c>
      <c r="B10" s="47">
        <v>27.4</v>
      </c>
      <c r="C10" s="15">
        <v>18.878600000000002</v>
      </c>
      <c r="D10" s="264">
        <v>7.3</v>
      </c>
      <c r="E10" s="47">
        <v>23.3</v>
      </c>
      <c r="F10" s="15">
        <v>16.776</v>
      </c>
      <c r="G10" s="264">
        <v>6.7</v>
      </c>
      <c r="H10" s="41">
        <v>23.8</v>
      </c>
      <c r="I10" s="15">
        <v>14.922600000000003</v>
      </c>
      <c r="J10" s="37">
        <v>6.8</v>
      </c>
    </row>
    <row r="11" spans="1:10" ht="15.75" customHeight="1">
      <c r="A11" s="278" t="s">
        <v>4</v>
      </c>
      <c r="B11" s="279">
        <v>30.6</v>
      </c>
      <c r="C11" s="279">
        <v>16.4322</v>
      </c>
      <c r="D11" s="279">
        <v>6.5</v>
      </c>
      <c r="E11" s="279">
        <v>31.9</v>
      </c>
      <c r="F11" s="279">
        <v>13.717</v>
      </c>
      <c r="G11" s="279">
        <v>6</v>
      </c>
      <c r="H11" s="279">
        <v>31.8</v>
      </c>
      <c r="I11" s="279">
        <v>14.055600000000002</v>
      </c>
      <c r="J11" s="108">
        <v>6.1</v>
      </c>
    </row>
    <row r="12" spans="1:10" ht="12.75">
      <c r="A12" s="280" t="s">
        <v>33</v>
      </c>
      <c r="B12" s="106"/>
      <c r="C12" s="281"/>
      <c r="D12" s="120"/>
      <c r="E12" s="106"/>
      <c r="F12" s="281"/>
      <c r="G12" s="120"/>
      <c r="H12" s="141"/>
      <c r="I12" s="15"/>
      <c r="J12" s="120"/>
    </row>
    <row r="13" spans="1:10" ht="12.75">
      <c r="A13" s="263" t="s">
        <v>95</v>
      </c>
      <c r="B13" s="282">
        <v>41.4</v>
      </c>
      <c r="C13" s="15">
        <v>14.158800000000001</v>
      </c>
      <c r="D13" s="264">
        <v>5.4</v>
      </c>
      <c r="E13" s="282">
        <v>50.6</v>
      </c>
      <c r="F13" s="282">
        <v>15.5342</v>
      </c>
      <c r="G13" s="37">
        <v>3.8</v>
      </c>
      <c r="H13" s="41">
        <v>49.6</v>
      </c>
      <c r="I13" s="15">
        <v>15.376000000000001</v>
      </c>
      <c r="J13" s="16">
        <v>4</v>
      </c>
    </row>
    <row r="14" spans="1:10" ht="12.75">
      <c r="A14" s="263" t="s">
        <v>96</v>
      </c>
      <c r="B14" s="282">
        <v>30.9</v>
      </c>
      <c r="C14" s="15">
        <v>21.475499999999997</v>
      </c>
      <c r="D14" s="264">
        <v>8.4</v>
      </c>
      <c r="E14" s="282">
        <v>32.4</v>
      </c>
      <c r="F14" s="282">
        <v>21.902399999999997</v>
      </c>
      <c r="G14" s="37">
        <v>7.3</v>
      </c>
      <c r="H14" s="41">
        <v>32.3</v>
      </c>
      <c r="I14" s="15">
        <v>21.9317</v>
      </c>
      <c r="J14" s="37">
        <v>7.5</v>
      </c>
    </row>
    <row r="15" spans="1:10" ht="12.75">
      <c r="A15" s="283" t="s">
        <v>4</v>
      </c>
      <c r="B15" s="166">
        <v>33.3</v>
      </c>
      <c r="C15" s="284">
        <v>19.913399999999996</v>
      </c>
      <c r="D15" s="285">
        <v>7.7</v>
      </c>
      <c r="E15" s="286">
        <v>37.2</v>
      </c>
      <c r="F15" s="284">
        <v>20.274</v>
      </c>
      <c r="G15" s="108">
        <v>6.4</v>
      </c>
      <c r="H15" s="287">
        <v>36.7</v>
      </c>
      <c r="I15" s="284">
        <v>20.221700000000002</v>
      </c>
      <c r="J15" s="108">
        <v>6.6</v>
      </c>
    </row>
    <row r="16" spans="1:10" ht="43.5" customHeight="1">
      <c r="A16" s="230" t="s">
        <v>183</v>
      </c>
      <c r="B16" s="230"/>
      <c r="C16" s="230"/>
      <c r="D16" s="230"/>
      <c r="E16" s="230"/>
      <c r="F16" s="230"/>
      <c r="G16" s="230"/>
      <c r="H16" s="230"/>
      <c r="I16" s="230"/>
      <c r="J16" s="230"/>
    </row>
    <row r="17" spans="1:10" ht="10.5" customHeight="1">
      <c r="A17" s="288" t="s">
        <v>184</v>
      </c>
      <c r="B17" s="288"/>
      <c r="C17" s="288"/>
      <c r="D17" s="288"/>
      <c r="E17" s="288"/>
      <c r="F17" s="288"/>
      <c r="G17" s="288"/>
      <c r="H17" s="288"/>
      <c r="I17" s="288"/>
      <c r="J17" s="288"/>
    </row>
    <row r="18" spans="1:5" ht="12.75">
      <c r="A18" s="1" t="s">
        <v>86</v>
      </c>
      <c r="C18" s="65"/>
      <c r="E18" s="65"/>
    </row>
    <row r="19" spans="3:5" ht="12.75">
      <c r="C19" s="65"/>
      <c r="E19" s="65"/>
    </row>
    <row r="20" spans="3:5" ht="12.75">
      <c r="C20" s="65"/>
      <c r="E20" s="65"/>
    </row>
    <row r="21" spans="3:5" ht="12.75">
      <c r="C21" s="65"/>
      <c r="E21" s="65"/>
    </row>
    <row r="22" spans="3:5" ht="12.75">
      <c r="C22" s="65"/>
      <c r="E22" s="65"/>
    </row>
    <row r="23" spans="3:5" ht="12.75">
      <c r="C23" s="65"/>
      <c r="E23" s="65"/>
    </row>
    <row r="24" spans="3:5" ht="12.75">
      <c r="C24" s="65"/>
      <c r="E24" s="65"/>
    </row>
    <row r="25" spans="3:5" ht="12.75">
      <c r="C25" s="65"/>
      <c r="E25" s="65"/>
    </row>
    <row r="26" spans="3:5" ht="12.75">
      <c r="C26" s="65"/>
      <c r="E26" s="65"/>
    </row>
    <row r="27" ht="12.75">
      <c r="C27" s="65"/>
    </row>
    <row r="28" ht="12.75">
      <c r="C28" s="65"/>
    </row>
    <row r="29" ht="12.75">
      <c r="C29" s="65"/>
    </row>
  </sheetData>
  <mergeCells count="6">
    <mergeCell ref="A1:J1"/>
    <mergeCell ref="A17:J17"/>
    <mergeCell ref="E3:G3"/>
    <mergeCell ref="B3:D3"/>
    <mergeCell ref="H3:J3"/>
    <mergeCell ref="A16:J16"/>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27"/>
  <sheetViews>
    <sheetView showGridLines="0" workbookViewId="0" topLeftCell="A1">
      <selection activeCell="A1" sqref="A1:G1"/>
    </sheetView>
  </sheetViews>
  <sheetFormatPr defaultColWidth="11.421875" defaultRowHeight="12.75"/>
  <cols>
    <col min="1" max="1" width="49.8515625" style="1" customWidth="1"/>
    <col min="2" max="2" width="10.28125" style="1" customWidth="1"/>
    <col min="3" max="3" width="9.421875" style="1" customWidth="1"/>
    <col min="4" max="4" width="9.00390625" style="1" customWidth="1"/>
    <col min="5" max="5" width="9.7109375" style="1" customWidth="1"/>
    <col min="6" max="6" width="8.8515625" style="1" customWidth="1"/>
    <col min="7" max="7" width="9.28125" style="1" customWidth="1"/>
    <col min="8" max="8" width="11.00390625" style="1" customWidth="1"/>
    <col min="9" max="9" width="9.57421875" style="1" customWidth="1"/>
    <col min="10" max="10" width="9.421875" style="1" customWidth="1"/>
    <col min="11" max="16384" width="11.421875" style="1" customWidth="1"/>
  </cols>
  <sheetData>
    <row r="1" spans="1:7" ht="12.75">
      <c r="A1" s="93" t="s">
        <v>133</v>
      </c>
      <c r="B1" s="93"/>
      <c r="C1" s="93"/>
      <c r="D1" s="93"/>
      <c r="E1" s="93"/>
      <c r="F1" s="93"/>
      <c r="G1" s="93"/>
    </row>
    <row r="2" ht="12.75">
      <c r="J2" s="2" t="s">
        <v>112</v>
      </c>
    </row>
    <row r="3" spans="1:10" ht="38.25" customHeight="1">
      <c r="A3" s="51"/>
      <c r="B3" s="52" t="s">
        <v>103</v>
      </c>
      <c r="C3" s="53"/>
      <c r="D3" s="54"/>
      <c r="E3" s="52" t="s">
        <v>1</v>
      </c>
      <c r="F3" s="53"/>
      <c r="G3" s="54"/>
      <c r="H3" s="52" t="s">
        <v>4</v>
      </c>
      <c r="I3" s="53"/>
      <c r="J3" s="54"/>
    </row>
    <row r="4" spans="1:12" ht="45" customHeight="1">
      <c r="A4" s="51"/>
      <c r="B4" s="55" t="s">
        <v>113</v>
      </c>
      <c r="C4" s="55" t="s">
        <v>32</v>
      </c>
      <c r="D4" s="55" t="s">
        <v>102</v>
      </c>
      <c r="E4" s="55" t="s">
        <v>31</v>
      </c>
      <c r="F4" s="55" t="s">
        <v>32</v>
      </c>
      <c r="G4" s="55" t="s">
        <v>99</v>
      </c>
      <c r="H4" s="55" t="s">
        <v>113</v>
      </c>
      <c r="I4" s="55" t="s">
        <v>32</v>
      </c>
      <c r="J4" s="56" t="s">
        <v>99</v>
      </c>
      <c r="L4" s="57"/>
    </row>
    <row r="5" spans="1:10" ht="15" customHeight="1">
      <c r="A5" s="58" t="s">
        <v>62</v>
      </c>
      <c r="B5" s="26">
        <v>19.5</v>
      </c>
      <c r="C5" s="26">
        <v>80.5</v>
      </c>
      <c r="D5" s="26">
        <v>100</v>
      </c>
      <c r="E5" s="26">
        <v>23.6</v>
      </c>
      <c r="F5" s="26">
        <v>76.4</v>
      </c>
      <c r="G5" s="26">
        <v>100</v>
      </c>
      <c r="H5" s="26">
        <v>23.1</v>
      </c>
      <c r="I5" s="59">
        <v>76.9</v>
      </c>
      <c r="J5" s="60">
        <v>100</v>
      </c>
    </row>
    <row r="6" spans="1:11" ht="12.75">
      <c r="A6" s="61" t="s">
        <v>134</v>
      </c>
      <c r="B6" s="62">
        <v>15.4</v>
      </c>
      <c r="C6" s="62">
        <v>84.6</v>
      </c>
      <c r="D6" s="62">
        <v>100</v>
      </c>
      <c r="E6" s="62">
        <v>22.4</v>
      </c>
      <c r="F6" s="62">
        <v>77.6</v>
      </c>
      <c r="G6" s="62">
        <v>100</v>
      </c>
      <c r="H6" s="63">
        <v>21.1</v>
      </c>
      <c r="I6" s="64">
        <v>78.9</v>
      </c>
      <c r="J6" s="62">
        <v>100</v>
      </c>
      <c r="K6" s="65"/>
    </row>
    <row r="7" spans="1:10" ht="12.75">
      <c r="A7" s="66" t="s">
        <v>45</v>
      </c>
      <c r="B7" s="67">
        <v>19.4</v>
      </c>
      <c r="C7" s="62">
        <v>80.6</v>
      </c>
      <c r="D7" s="62">
        <v>100</v>
      </c>
      <c r="E7" s="67">
        <v>23.3</v>
      </c>
      <c r="F7" s="62">
        <v>76.7</v>
      </c>
      <c r="G7" s="62">
        <v>100</v>
      </c>
      <c r="H7" s="67">
        <v>22.8</v>
      </c>
      <c r="I7" s="64">
        <v>77.2</v>
      </c>
      <c r="J7" s="62">
        <v>100</v>
      </c>
    </row>
    <row r="8" spans="1:10" ht="13.5" thickBot="1">
      <c r="A8" s="68" t="s">
        <v>49</v>
      </c>
      <c r="B8" s="69">
        <v>22.4</v>
      </c>
      <c r="C8" s="70">
        <v>77.6</v>
      </c>
      <c r="D8" s="70">
        <v>100</v>
      </c>
      <c r="E8" s="71">
        <v>24.6</v>
      </c>
      <c r="F8" s="70">
        <v>75.4</v>
      </c>
      <c r="G8" s="70">
        <v>100</v>
      </c>
      <c r="H8" s="71">
        <v>24.3</v>
      </c>
      <c r="I8" s="72">
        <v>75.7</v>
      </c>
      <c r="J8" s="70">
        <v>100</v>
      </c>
    </row>
    <row r="9" spans="1:10" ht="13.5" thickTop="1">
      <c r="A9" s="73" t="s">
        <v>115</v>
      </c>
      <c r="B9" s="74">
        <v>21.1</v>
      </c>
      <c r="C9" s="26">
        <v>78.9</v>
      </c>
      <c r="D9" s="26">
        <v>100</v>
      </c>
      <c r="E9" s="75">
        <v>24</v>
      </c>
      <c r="F9" s="26">
        <v>76</v>
      </c>
      <c r="G9" s="26">
        <v>100</v>
      </c>
      <c r="H9" s="74">
        <v>23.7</v>
      </c>
      <c r="I9" s="25">
        <v>76.3</v>
      </c>
      <c r="J9" s="26">
        <v>100</v>
      </c>
    </row>
    <row r="10" spans="1:10" ht="14.25">
      <c r="A10" s="76" t="s">
        <v>169</v>
      </c>
      <c r="B10" s="67">
        <v>33.2</v>
      </c>
      <c r="C10" s="62">
        <v>66.8</v>
      </c>
      <c r="D10" s="62">
        <v>100</v>
      </c>
      <c r="E10" s="67">
        <v>28.4</v>
      </c>
      <c r="F10" s="62">
        <v>71.6</v>
      </c>
      <c r="G10" s="62">
        <v>100</v>
      </c>
      <c r="H10" s="67">
        <v>29.2</v>
      </c>
      <c r="I10" s="64">
        <v>70.8</v>
      </c>
      <c r="J10" s="62">
        <v>100</v>
      </c>
    </row>
    <row r="11" spans="1:10" ht="12.75">
      <c r="A11" s="77" t="s">
        <v>47</v>
      </c>
      <c r="B11" s="67">
        <v>16.1</v>
      </c>
      <c r="C11" s="62">
        <v>83.9</v>
      </c>
      <c r="D11" s="62">
        <v>100</v>
      </c>
      <c r="E11" s="67">
        <v>16.5</v>
      </c>
      <c r="F11" s="62">
        <v>83.5</v>
      </c>
      <c r="G11" s="62">
        <v>100</v>
      </c>
      <c r="H11" s="67">
        <v>16.4</v>
      </c>
      <c r="I11" s="64">
        <v>83.6</v>
      </c>
      <c r="J11" s="62">
        <v>100</v>
      </c>
    </row>
    <row r="12" spans="1:10" ht="25.5">
      <c r="A12" s="77" t="s">
        <v>48</v>
      </c>
      <c r="B12" s="67">
        <v>54.8</v>
      </c>
      <c r="C12" s="62">
        <v>45.2</v>
      </c>
      <c r="D12" s="62">
        <v>100</v>
      </c>
      <c r="E12" s="67">
        <v>60.7</v>
      </c>
      <c r="F12" s="62">
        <v>39.3</v>
      </c>
      <c r="G12" s="62">
        <v>100</v>
      </c>
      <c r="H12" s="67">
        <v>60.1</v>
      </c>
      <c r="I12" s="64">
        <v>39.9</v>
      </c>
      <c r="J12" s="62">
        <v>100</v>
      </c>
    </row>
    <row r="13" spans="1:10" ht="13.5" thickBot="1">
      <c r="A13" s="78" t="s">
        <v>63</v>
      </c>
      <c r="B13" s="71">
        <v>30.8</v>
      </c>
      <c r="C13" s="70">
        <v>69.2</v>
      </c>
      <c r="D13" s="70">
        <v>100</v>
      </c>
      <c r="E13" s="71">
        <v>38.5</v>
      </c>
      <c r="F13" s="70">
        <v>61.5</v>
      </c>
      <c r="G13" s="70">
        <v>100</v>
      </c>
      <c r="H13" s="71">
        <v>37.8</v>
      </c>
      <c r="I13" s="72">
        <v>62.2</v>
      </c>
      <c r="J13" s="70">
        <v>100</v>
      </c>
    </row>
    <row r="14" spans="1:10" ht="13.5" thickTop="1">
      <c r="A14" s="73" t="s">
        <v>116</v>
      </c>
      <c r="B14" s="74">
        <v>33.4</v>
      </c>
      <c r="C14" s="26">
        <v>66.6</v>
      </c>
      <c r="D14" s="26">
        <v>100</v>
      </c>
      <c r="E14" s="74">
        <v>34.7</v>
      </c>
      <c r="F14" s="26">
        <v>65.3</v>
      </c>
      <c r="G14" s="26">
        <v>100</v>
      </c>
      <c r="H14" s="75">
        <v>34.6</v>
      </c>
      <c r="I14" s="25">
        <v>65.4</v>
      </c>
      <c r="J14" s="26">
        <v>100</v>
      </c>
    </row>
    <row r="15" spans="1:10" ht="14.25">
      <c r="A15" s="76" t="s">
        <v>170</v>
      </c>
      <c r="B15" s="67">
        <v>44.7</v>
      </c>
      <c r="C15" s="62">
        <v>55.3</v>
      </c>
      <c r="D15" s="62">
        <v>100</v>
      </c>
      <c r="E15" s="67">
        <v>43.9</v>
      </c>
      <c r="F15" s="62">
        <v>56.1</v>
      </c>
      <c r="G15" s="62">
        <v>100</v>
      </c>
      <c r="H15" s="79">
        <v>44</v>
      </c>
      <c r="I15" s="80">
        <v>56</v>
      </c>
      <c r="J15" s="62">
        <v>100</v>
      </c>
    </row>
    <row r="16" spans="1:10" ht="39.75">
      <c r="A16" s="81" t="s">
        <v>171</v>
      </c>
      <c r="B16" s="67">
        <v>28.8</v>
      </c>
      <c r="C16" s="62">
        <v>71.2</v>
      </c>
      <c r="D16" s="62">
        <v>100</v>
      </c>
      <c r="E16" s="79">
        <v>37</v>
      </c>
      <c r="F16" s="63">
        <v>63</v>
      </c>
      <c r="G16" s="62">
        <v>100</v>
      </c>
      <c r="H16" s="79">
        <v>36.2</v>
      </c>
      <c r="I16" s="64">
        <v>63.8</v>
      </c>
      <c r="J16" s="62">
        <v>100</v>
      </c>
    </row>
    <row r="17" spans="1:10" ht="12.75">
      <c r="A17" s="66" t="s">
        <v>64</v>
      </c>
      <c r="B17" s="67">
        <v>41.3</v>
      </c>
      <c r="C17" s="62">
        <v>58.7</v>
      </c>
      <c r="D17" s="62">
        <v>100</v>
      </c>
      <c r="E17" s="67">
        <v>62.4</v>
      </c>
      <c r="F17" s="62">
        <v>37.6</v>
      </c>
      <c r="G17" s="62">
        <v>100</v>
      </c>
      <c r="H17" s="79">
        <v>59.5</v>
      </c>
      <c r="I17" s="64">
        <v>40.5</v>
      </c>
      <c r="J17" s="62">
        <v>100</v>
      </c>
    </row>
    <row r="18" spans="1:10" ht="12.75">
      <c r="A18" s="66" t="s">
        <v>46</v>
      </c>
      <c r="B18" s="67">
        <v>6.5</v>
      </c>
      <c r="C18" s="62">
        <v>93.5</v>
      </c>
      <c r="D18" s="62">
        <v>100</v>
      </c>
      <c r="E18" s="67">
        <v>9.1</v>
      </c>
      <c r="F18" s="62">
        <v>90.9</v>
      </c>
      <c r="G18" s="62">
        <v>100</v>
      </c>
      <c r="H18" s="79">
        <v>8.9</v>
      </c>
      <c r="I18" s="64">
        <v>91.1</v>
      </c>
      <c r="J18" s="62">
        <v>100</v>
      </c>
    </row>
    <row r="19" spans="1:10" ht="12.75">
      <c r="A19" s="82" t="s">
        <v>63</v>
      </c>
      <c r="B19" s="83">
        <v>25.1</v>
      </c>
      <c r="C19" s="62">
        <v>74.9</v>
      </c>
      <c r="D19" s="62">
        <v>100</v>
      </c>
      <c r="E19" s="83">
        <v>30.8</v>
      </c>
      <c r="F19" s="62">
        <v>69.2</v>
      </c>
      <c r="G19" s="62">
        <v>100</v>
      </c>
      <c r="H19" s="84">
        <v>30.2</v>
      </c>
      <c r="I19" s="85">
        <v>69.8</v>
      </c>
      <c r="J19" s="86">
        <v>100</v>
      </c>
    </row>
    <row r="20" spans="1:9" ht="27" customHeight="1">
      <c r="A20" s="87" t="s">
        <v>172</v>
      </c>
      <c r="B20" s="87"/>
      <c r="C20" s="87"/>
      <c r="D20" s="87"/>
      <c r="E20" s="87"/>
      <c r="F20" s="87"/>
      <c r="G20" s="87"/>
      <c r="H20" s="87"/>
      <c r="I20" s="88"/>
    </row>
    <row r="21" spans="1:9" ht="28.5" customHeight="1">
      <c r="A21" s="87" t="s">
        <v>114</v>
      </c>
      <c r="B21" s="87"/>
      <c r="C21" s="87"/>
      <c r="D21" s="87"/>
      <c r="E21" s="87"/>
      <c r="F21" s="87"/>
      <c r="G21" s="87"/>
      <c r="H21" s="87"/>
      <c r="I21" s="88"/>
    </row>
    <row r="22" ht="12.75">
      <c r="A22" s="1" t="s">
        <v>83</v>
      </c>
    </row>
    <row r="23" spans="2:4" ht="12.75">
      <c r="B23" s="90"/>
      <c r="C23" s="90"/>
      <c r="D23" s="90"/>
    </row>
    <row r="24" spans="2:4" ht="12.75">
      <c r="B24" s="90"/>
      <c r="C24" s="90"/>
      <c r="D24" s="90"/>
    </row>
    <row r="25" spans="2:9" ht="12.75">
      <c r="B25" s="90"/>
      <c r="C25" s="90"/>
      <c r="D25" s="90"/>
      <c r="E25" s="90"/>
      <c r="F25" s="90"/>
      <c r="G25" s="90"/>
      <c r="H25" s="90"/>
      <c r="I25" s="91"/>
    </row>
    <row r="26" spans="2:4" ht="12.75">
      <c r="B26" s="90"/>
      <c r="C26" s="90"/>
      <c r="D26" s="90"/>
    </row>
    <row r="27" spans="2:8" ht="12.75">
      <c r="B27" s="90"/>
      <c r="C27" s="90"/>
      <c r="D27" s="90"/>
      <c r="E27" s="92"/>
      <c r="F27" s="92"/>
      <c r="G27" s="92"/>
      <c r="H27" s="92"/>
    </row>
  </sheetData>
  <mergeCells count="6">
    <mergeCell ref="A1:G1"/>
    <mergeCell ref="A21:I21"/>
    <mergeCell ref="A20:I20"/>
    <mergeCell ref="B3:D3"/>
    <mergeCell ref="E3:G3"/>
    <mergeCell ref="H3:J3"/>
  </mergeCells>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H21"/>
  <sheetViews>
    <sheetView showGridLines="0" workbookViewId="0" topLeftCell="B1">
      <selection activeCell="B1" sqref="B1"/>
    </sheetView>
  </sheetViews>
  <sheetFormatPr defaultColWidth="11.421875" defaultRowHeight="12.75"/>
  <cols>
    <col min="1" max="1" width="11.421875" style="1" customWidth="1"/>
    <col min="2" max="2" width="52.140625" style="1" customWidth="1"/>
    <col min="3" max="3" width="12.28125" style="1" customWidth="1"/>
    <col min="4" max="4" width="10.421875" style="1" customWidth="1"/>
    <col min="5" max="5" width="12.00390625" style="1" customWidth="1"/>
    <col min="6" max="6" width="11.140625" style="1" customWidth="1"/>
    <col min="7" max="7" width="12.00390625" style="1" customWidth="1"/>
    <col min="8" max="8" width="10.8515625" style="95" customWidth="1"/>
    <col min="9" max="10" width="9.7109375" style="95" customWidth="1"/>
    <col min="11" max="16384" width="11.421875" style="1" customWidth="1"/>
  </cols>
  <sheetData>
    <row r="1" ht="12.75">
      <c r="B1" s="50" t="s">
        <v>137</v>
      </c>
    </row>
    <row r="3" ht="12.75">
      <c r="H3" s="2" t="s">
        <v>112</v>
      </c>
    </row>
    <row r="4" spans="2:8" ht="15.75" customHeight="1">
      <c r="B4" s="96" t="s">
        <v>92</v>
      </c>
      <c r="C4" s="97" t="s">
        <v>103</v>
      </c>
      <c r="D4" s="98"/>
      <c r="E4" s="97" t="s">
        <v>1</v>
      </c>
      <c r="F4" s="98"/>
      <c r="G4" s="99" t="s">
        <v>4</v>
      </c>
      <c r="H4" s="100"/>
    </row>
    <row r="5" spans="2:8" ht="45.75" customHeight="1">
      <c r="B5" s="101"/>
      <c r="C5" s="102" t="s">
        <v>126</v>
      </c>
      <c r="D5" s="103" t="s">
        <v>2</v>
      </c>
      <c r="E5" s="102" t="s">
        <v>126</v>
      </c>
      <c r="F5" s="103" t="s">
        <v>2</v>
      </c>
      <c r="G5" s="102" t="s">
        <v>126</v>
      </c>
      <c r="H5" s="104" t="s">
        <v>2</v>
      </c>
    </row>
    <row r="6" spans="2:8" ht="12.75">
      <c r="B6" s="105" t="s">
        <v>11</v>
      </c>
      <c r="C6" s="30">
        <v>4</v>
      </c>
      <c r="D6" s="12">
        <v>57.8</v>
      </c>
      <c r="E6" s="11">
        <v>6.6</v>
      </c>
      <c r="F6" s="31">
        <v>47.4</v>
      </c>
      <c r="G6" s="15">
        <v>6</v>
      </c>
      <c r="H6" s="16">
        <v>48.1</v>
      </c>
    </row>
    <row r="7" spans="2:8" ht="12.75">
      <c r="B7" s="106" t="s">
        <v>147</v>
      </c>
      <c r="C7" s="15">
        <v>8.4</v>
      </c>
      <c r="D7" s="16">
        <v>60.7</v>
      </c>
      <c r="E7" s="15">
        <v>10.6</v>
      </c>
      <c r="F7" s="16">
        <v>55.8</v>
      </c>
      <c r="G7" s="15">
        <v>10.3</v>
      </c>
      <c r="H7" s="16">
        <v>56.2</v>
      </c>
    </row>
    <row r="8" spans="2:8" ht="12.75">
      <c r="B8" s="106" t="s">
        <v>148</v>
      </c>
      <c r="C8" s="15">
        <v>10.2</v>
      </c>
      <c r="D8" s="16">
        <v>67.5</v>
      </c>
      <c r="E8" s="15">
        <v>9.6</v>
      </c>
      <c r="F8" s="16">
        <v>64.4</v>
      </c>
      <c r="G8" s="15">
        <v>9.7</v>
      </c>
      <c r="H8" s="16">
        <v>64.7</v>
      </c>
    </row>
    <row r="9" spans="2:8" ht="12.75">
      <c r="B9" s="106" t="s">
        <v>12</v>
      </c>
      <c r="C9" s="15">
        <v>9.8</v>
      </c>
      <c r="D9" s="16">
        <v>79.4</v>
      </c>
      <c r="E9" s="15">
        <v>11.1</v>
      </c>
      <c r="F9" s="16">
        <v>86.7</v>
      </c>
      <c r="G9" s="15">
        <v>11</v>
      </c>
      <c r="H9" s="16">
        <v>86.1</v>
      </c>
    </row>
    <row r="10" spans="2:8" ht="12.75">
      <c r="B10" s="106" t="s">
        <v>13</v>
      </c>
      <c r="C10" s="15">
        <v>7.6</v>
      </c>
      <c r="D10" s="16">
        <v>51.5</v>
      </c>
      <c r="E10" s="15">
        <v>8.6</v>
      </c>
      <c r="F10" s="16">
        <v>72.5</v>
      </c>
      <c r="G10" s="15">
        <v>8.4</v>
      </c>
      <c r="H10" s="16">
        <v>70.8</v>
      </c>
    </row>
    <row r="11" spans="2:8" ht="12.75">
      <c r="B11" s="106" t="s">
        <v>30</v>
      </c>
      <c r="C11" s="15">
        <v>2.8</v>
      </c>
      <c r="D11" s="16">
        <v>11</v>
      </c>
      <c r="E11" s="15">
        <v>4.1</v>
      </c>
      <c r="F11" s="16">
        <v>39.2</v>
      </c>
      <c r="G11" s="15">
        <v>4</v>
      </c>
      <c r="H11" s="16">
        <v>37.2</v>
      </c>
    </row>
    <row r="12" spans="2:8" ht="12.75">
      <c r="B12" s="106" t="s">
        <v>14</v>
      </c>
      <c r="C12" s="15">
        <v>33.5</v>
      </c>
      <c r="D12" s="16">
        <v>75.7</v>
      </c>
      <c r="E12" s="15">
        <v>25.3</v>
      </c>
      <c r="F12" s="16">
        <v>79.4</v>
      </c>
      <c r="G12" s="15">
        <v>26.1</v>
      </c>
      <c r="H12" s="16">
        <v>78.9</v>
      </c>
    </row>
    <row r="13" spans="2:8" ht="12.75">
      <c r="B13" s="106" t="s">
        <v>15</v>
      </c>
      <c r="C13" s="15">
        <v>8.7</v>
      </c>
      <c r="D13" s="16">
        <v>10.3</v>
      </c>
      <c r="E13" s="15">
        <v>10.1</v>
      </c>
      <c r="F13" s="16">
        <v>23.7</v>
      </c>
      <c r="G13" s="15">
        <v>9.9</v>
      </c>
      <c r="H13" s="16">
        <v>22.5</v>
      </c>
    </row>
    <row r="14" spans="2:8" ht="12.75">
      <c r="B14" s="106" t="s">
        <v>16</v>
      </c>
      <c r="C14" s="15">
        <v>1.6</v>
      </c>
      <c r="D14" s="16">
        <v>94.7</v>
      </c>
      <c r="E14" s="15">
        <v>2</v>
      </c>
      <c r="F14" s="16">
        <v>99</v>
      </c>
      <c r="G14" s="15">
        <v>1.9</v>
      </c>
      <c r="H14" s="37">
        <v>99.5</v>
      </c>
    </row>
    <row r="15" spans="2:8" ht="12.75">
      <c r="B15" s="106" t="s">
        <v>0</v>
      </c>
      <c r="C15" s="15">
        <v>9.4</v>
      </c>
      <c r="D15" s="16">
        <v>8.8</v>
      </c>
      <c r="E15" s="15">
        <v>9.4</v>
      </c>
      <c r="F15" s="16">
        <v>6.6</v>
      </c>
      <c r="G15" s="38">
        <v>9.4</v>
      </c>
      <c r="H15" s="37">
        <v>6.8</v>
      </c>
    </row>
    <row r="16" spans="2:8" ht="12.75">
      <c r="B16" s="106" t="s">
        <v>91</v>
      </c>
      <c r="C16" s="15">
        <v>4</v>
      </c>
      <c r="D16" s="16">
        <v>55</v>
      </c>
      <c r="E16" s="15">
        <v>2.6</v>
      </c>
      <c r="F16" s="16">
        <v>52</v>
      </c>
      <c r="G16" s="15">
        <v>3.3</v>
      </c>
      <c r="H16" s="16">
        <v>53</v>
      </c>
    </row>
    <row r="17" spans="2:8" ht="12.75">
      <c r="B17" s="107" t="s">
        <v>4</v>
      </c>
      <c r="C17" s="39">
        <v>100</v>
      </c>
      <c r="D17" s="108">
        <v>57.1</v>
      </c>
      <c r="E17" s="39">
        <v>100</v>
      </c>
      <c r="F17" s="108">
        <v>58.6</v>
      </c>
      <c r="G17" s="39">
        <f>SUM(G6:G16)</f>
        <v>100.00000000000001</v>
      </c>
      <c r="H17" s="108">
        <v>58.7</v>
      </c>
    </row>
    <row r="18" spans="2:8" ht="24" customHeight="1">
      <c r="B18" s="87" t="s">
        <v>166</v>
      </c>
      <c r="C18" s="87"/>
      <c r="D18" s="87"/>
      <c r="E18" s="87"/>
      <c r="F18" s="87"/>
      <c r="G18" s="87"/>
      <c r="H18" s="87"/>
    </row>
    <row r="19" spans="2:8" ht="12.75">
      <c r="B19" s="109" t="s">
        <v>117</v>
      </c>
      <c r="C19" s="109"/>
      <c r="D19" s="109"/>
      <c r="E19" s="109"/>
      <c r="F19" s="109"/>
      <c r="G19" s="109"/>
      <c r="H19" s="109"/>
    </row>
    <row r="20" spans="2:8" ht="43.5" customHeight="1">
      <c r="B20" s="110" t="s">
        <v>89</v>
      </c>
      <c r="C20" s="110"/>
      <c r="D20" s="110"/>
      <c r="E20" s="110"/>
      <c r="F20" s="110"/>
      <c r="G20" s="110"/>
      <c r="H20" s="110"/>
    </row>
    <row r="21" spans="2:8" ht="12.75">
      <c r="B21" s="1" t="s">
        <v>83</v>
      </c>
      <c r="F21" s="111"/>
      <c r="G21" s="111"/>
      <c r="H21" s="111"/>
    </row>
    <row r="687" ht="17.25" customHeight="1"/>
  </sheetData>
  <mergeCells count="7">
    <mergeCell ref="B19:H19"/>
    <mergeCell ref="B20:H20"/>
    <mergeCell ref="B4:B5"/>
    <mergeCell ref="E4:F4"/>
    <mergeCell ref="C4:D4"/>
    <mergeCell ref="G4:H4"/>
    <mergeCell ref="B18:H18"/>
  </mergeCells>
  <printOptions/>
  <pageMargins left="0.75" right="0.75" top="1" bottom="1"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21"/>
  <sheetViews>
    <sheetView showGridLines="0" workbookViewId="0" topLeftCell="A1">
      <selection activeCell="A1" sqref="A1"/>
    </sheetView>
  </sheetViews>
  <sheetFormatPr defaultColWidth="11.421875" defaultRowHeight="12.75"/>
  <cols>
    <col min="1" max="1" width="54.140625" style="1" customWidth="1"/>
    <col min="2" max="2" width="14.140625" style="1" customWidth="1"/>
    <col min="3" max="3" width="12.140625" style="1" customWidth="1"/>
    <col min="4" max="16384" width="11.421875" style="1" customWidth="1"/>
  </cols>
  <sheetData>
    <row r="1" ht="17.25" customHeight="1">
      <c r="A1" s="50" t="s">
        <v>164</v>
      </c>
    </row>
    <row r="2" ht="17.25" customHeight="1"/>
    <row r="3" spans="1:4" ht="36" customHeight="1">
      <c r="A3" s="112"/>
      <c r="B3" s="104" t="s">
        <v>103</v>
      </c>
      <c r="C3" s="104" t="s">
        <v>1</v>
      </c>
      <c r="D3" s="113" t="s">
        <v>4</v>
      </c>
    </row>
    <row r="4" spans="1:4" ht="15.75" customHeight="1">
      <c r="A4" s="18" t="s">
        <v>165</v>
      </c>
      <c r="B4" s="114">
        <v>14.5</v>
      </c>
      <c r="C4" s="114">
        <v>16.6</v>
      </c>
      <c r="D4" s="115">
        <v>16.4</v>
      </c>
    </row>
    <row r="5" spans="1:4" ht="15.75" customHeight="1">
      <c r="A5" s="116" t="s">
        <v>123</v>
      </c>
      <c r="B5" s="28"/>
      <c r="C5" s="28"/>
      <c r="D5" s="117"/>
    </row>
    <row r="6" spans="1:4" ht="12.75">
      <c r="A6" s="118" t="s">
        <v>149</v>
      </c>
      <c r="B6" s="31">
        <v>40.905996761206374</v>
      </c>
      <c r="C6" s="31">
        <v>44.41730890159547</v>
      </c>
      <c r="D6" s="119">
        <v>44.104998719491704</v>
      </c>
    </row>
    <row r="7" spans="1:4" ht="12.75">
      <c r="A7" s="120" t="s">
        <v>34</v>
      </c>
      <c r="B7" s="16">
        <v>0.45571124473862473</v>
      </c>
      <c r="C7" s="16">
        <v>3.2900627042274575</v>
      </c>
      <c r="D7" s="121">
        <v>3.0379874258526485</v>
      </c>
    </row>
    <row r="8" spans="1:4" ht="12.75">
      <c r="A8" s="120" t="s">
        <v>35</v>
      </c>
      <c r="B8" s="16">
        <v>6.7452121276677195</v>
      </c>
      <c r="C8" s="16">
        <v>6.444122717648989</v>
      </c>
      <c r="D8" s="121">
        <v>6.47093394205589</v>
      </c>
    </row>
    <row r="9" spans="1:4" ht="12.75">
      <c r="A9" s="120" t="s">
        <v>150</v>
      </c>
      <c r="B9" s="16">
        <v>37.35291033734383</v>
      </c>
      <c r="C9" s="16">
        <v>34.23104858562076</v>
      </c>
      <c r="D9" s="121">
        <v>34.50873632335721</v>
      </c>
    </row>
    <row r="10" spans="1:4" ht="12.75">
      <c r="A10" s="120" t="s">
        <v>151</v>
      </c>
      <c r="B10" s="16">
        <v>11.1259051895593</v>
      </c>
      <c r="C10" s="16">
        <v>7.395816576729404</v>
      </c>
      <c r="D10" s="121">
        <v>7.7276084990222245</v>
      </c>
    </row>
    <row r="11" spans="1:4" ht="12.75">
      <c r="A11" s="120" t="s">
        <v>152</v>
      </c>
      <c r="B11" s="16">
        <v>0.849542557848083</v>
      </c>
      <c r="C11" s="16">
        <v>4.221608016521809</v>
      </c>
      <c r="D11" s="121">
        <v>3.921760202986471</v>
      </c>
    </row>
    <row r="12" spans="1:4" ht="25.5">
      <c r="A12" s="122" t="s">
        <v>36</v>
      </c>
      <c r="B12" s="123">
        <v>2.565404158504496</v>
      </c>
      <c r="C12" s="123">
        <v>0</v>
      </c>
      <c r="D12" s="124">
        <v>0.22818213713133575</v>
      </c>
    </row>
    <row r="13" spans="1:4" ht="12.75">
      <c r="A13" s="125" t="s">
        <v>4</v>
      </c>
      <c r="B13" s="126">
        <f>SUM(B6:B12)</f>
        <v>100.00068237686843</v>
      </c>
      <c r="C13" s="126">
        <f>SUM(C6:C12)</f>
        <v>99.99996750234389</v>
      </c>
      <c r="D13" s="127">
        <f>SUM(D6:D12)</f>
        <v>100.0002072498975</v>
      </c>
    </row>
    <row r="14" spans="1:4" ht="26.25" customHeight="1">
      <c r="A14" s="87" t="s">
        <v>166</v>
      </c>
      <c r="B14" s="87"/>
      <c r="C14" s="87"/>
      <c r="D14" s="87"/>
    </row>
    <row r="15" spans="1:4" ht="10.5" customHeight="1">
      <c r="A15" s="128" t="s">
        <v>119</v>
      </c>
      <c r="B15" s="128"/>
      <c r="C15" s="128"/>
      <c r="D15" s="128"/>
    </row>
    <row r="16" spans="1:4" ht="35.25" customHeight="1">
      <c r="A16" s="49" t="s">
        <v>173</v>
      </c>
      <c r="B16" s="49"/>
      <c r="C16" s="49"/>
      <c r="D16" s="49"/>
    </row>
    <row r="17" ht="16.5" customHeight="1">
      <c r="A17" s="1" t="s">
        <v>84</v>
      </c>
    </row>
    <row r="18" ht="18" customHeight="1"/>
    <row r="21" ht="12.75">
      <c r="A21" s="129"/>
    </row>
  </sheetData>
  <mergeCells count="3">
    <mergeCell ref="A15:D15"/>
    <mergeCell ref="A16:D16"/>
    <mergeCell ref="A14:D14"/>
  </mergeCells>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24"/>
  <sheetViews>
    <sheetView showGridLines="0" workbookViewId="0" topLeftCell="A1">
      <selection activeCell="A1" sqref="A1:K1"/>
    </sheetView>
  </sheetViews>
  <sheetFormatPr defaultColWidth="11.421875" defaultRowHeight="12.75"/>
  <cols>
    <col min="1" max="1" width="22.8515625" style="1" customWidth="1"/>
    <col min="2" max="2" width="13.8515625" style="1" customWidth="1"/>
    <col min="3" max="3" width="19.28125" style="1" customWidth="1"/>
    <col min="4" max="4" width="9.8515625" style="1" customWidth="1"/>
    <col min="5" max="5" width="10.7109375" style="1" customWidth="1"/>
    <col min="6" max="6" width="18.421875" style="1" customWidth="1"/>
    <col min="7" max="7" width="9.421875" style="1" customWidth="1"/>
    <col min="8" max="8" width="11.421875" style="131" customWidth="1"/>
    <col min="9" max="16384" width="11.421875" style="1" customWidth="1"/>
  </cols>
  <sheetData>
    <row r="1" spans="1:11" ht="15.75" customHeight="1">
      <c r="A1" s="93" t="s">
        <v>138</v>
      </c>
      <c r="B1" s="93"/>
      <c r="C1" s="93"/>
      <c r="D1" s="93"/>
      <c r="E1" s="93"/>
      <c r="F1" s="93"/>
      <c r="G1" s="93"/>
      <c r="H1" s="93"/>
      <c r="I1" s="93"/>
      <c r="J1" s="93"/>
      <c r="K1" s="93"/>
    </row>
    <row r="2" ht="12.75">
      <c r="A2" s="130"/>
    </row>
    <row r="3" spans="1:10" ht="40.5" customHeight="1">
      <c r="A3" s="132"/>
      <c r="B3" s="4" t="s">
        <v>124</v>
      </c>
      <c r="C3" s="133"/>
      <c r="D3" s="5"/>
      <c r="E3" s="4" t="s">
        <v>125</v>
      </c>
      <c r="F3" s="133"/>
      <c r="G3" s="5"/>
      <c r="H3" s="134" t="s">
        <v>154</v>
      </c>
      <c r="I3" s="134" t="s">
        <v>20</v>
      </c>
      <c r="J3" s="96" t="s">
        <v>3</v>
      </c>
    </row>
    <row r="4" spans="1:16" ht="47.25" customHeight="1">
      <c r="A4" s="135"/>
      <c r="B4" s="136" t="s">
        <v>68</v>
      </c>
      <c r="C4" s="136" t="s">
        <v>118</v>
      </c>
      <c r="D4" s="104" t="s">
        <v>4</v>
      </c>
      <c r="E4" s="136" t="s">
        <v>70</v>
      </c>
      <c r="F4" s="136" t="s">
        <v>155</v>
      </c>
      <c r="G4" s="104" t="s">
        <v>4</v>
      </c>
      <c r="H4" s="137"/>
      <c r="I4" s="137"/>
      <c r="J4" s="101"/>
      <c r="L4" s="131"/>
      <c r="M4" s="138"/>
      <c r="N4" s="138"/>
      <c r="O4" s="131"/>
      <c r="P4" s="131"/>
    </row>
    <row r="5" spans="1:16" ht="25.5">
      <c r="A5" s="139" t="s">
        <v>103</v>
      </c>
      <c r="B5" s="106"/>
      <c r="C5" s="106"/>
      <c r="D5" s="140"/>
      <c r="E5" s="106"/>
      <c r="F5" s="106"/>
      <c r="G5" s="140"/>
      <c r="H5" s="141"/>
      <c r="I5" s="106"/>
      <c r="J5" s="120"/>
      <c r="L5" s="141"/>
      <c r="M5" s="141"/>
      <c r="N5" s="141"/>
      <c r="O5" s="141"/>
      <c r="P5" s="141"/>
    </row>
    <row r="6" spans="1:16" ht="12.75">
      <c r="A6" s="120" t="s">
        <v>18</v>
      </c>
      <c r="B6" s="47">
        <v>9.21</v>
      </c>
      <c r="C6" s="47">
        <v>30.28</v>
      </c>
      <c r="D6" s="142">
        <f>SUM(B6:C6)</f>
        <v>39.49</v>
      </c>
      <c r="E6" s="38">
        <v>10.1</v>
      </c>
      <c r="F6" s="47">
        <v>7.5</v>
      </c>
      <c r="G6" s="142">
        <f>SUM(E6:F6)</f>
        <v>17.6</v>
      </c>
      <c r="H6" s="143">
        <v>28.6</v>
      </c>
      <c r="I6" s="25">
        <v>14.3</v>
      </c>
      <c r="J6" s="44">
        <f>I6+H6+G6+D6</f>
        <v>99.99000000000001</v>
      </c>
      <c r="L6" s="141"/>
      <c r="M6" s="144"/>
      <c r="N6" s="141"/>
      <c r="O6" s="141"/>
      <c r="P6" s="141"/>
    </row>
    <row r="7" spans="1:16" ht="11.25" customHeight="1">
      <c r="A7" s="120" t="s">
        <v>19</v>
      </c>
      <c r="B7" s="47">
        <v>9.5</v>
      </c>
      <c r="C7" s="38">
        <v>24.8</v>
      </c>
      <c r="D7" s="142">
        <f>SUM(B7:C7)</f>
        <v>34.3</v>
      </c>
      <c r="E7" s="47">
        <v>11.3</v>
      </c>
      <c r="F7" s="15">
        <v>7.1</v>
      </c>
      <c r="G7" s="142">
        <f>SUM(E7:F7)</f>
        <v>18.4</v>
      </c>
      <c r="H7" s="143">
        <v>30.8</v>
      </c>
      <c r="I7" s="145">
        <v>16.5</v>
      </c>
      <c r="J7" s="44">
        <f>I7+H7+G7+D7</f>
        <v>99.99999999999999</v>
      </c>
      <c r="L7" s="141"/>
      <c r="M7" s="144"/>
      <c r="N7" s="141"/>
      <c r="O7" s="141"/>
      <c r="P7" s="141"/>
    </row>
    <row r="8" spans="1:16" ht="14.25" customHeight="1" thickBot="1">
      <c r="A8" s="146" t="s">
        <v>4</v>
      </c>
      <c r="B8" s="147">
        <v>9.4</v>
      </c>
      <c r="C8" s="147">
        <v>26</v>
      </c>
      <c r="D8" s="148">
        <f>SUM(B8:C8)</f>
        <v>35.4</v>
      </c>
      <c r="E8" s="147">
        <v>11.1</v>
      </c>
      <c r="F8" s="149">
        <v>7.2</v>
      </c>
      <c r="G8" s="148">
        <f>SUM(E8:F8)</f>
        <v>18.3</v>
      </c>
      <c r="H8" s="150">
        <v>30.3</v>
      </c>
      <c r="I8" s="151">
        <v>16</v>
      </c>
      <c r="J8" s="152">
        <f>I8+H8+G8+D8</f>
        <v>100</v>
      </c>
      <c r="L8" s="131"/>
      <c r="M8" s="144"/>
      <c r="N8" s="131"/>
      <c r="O8" s="131"/>
      <c r="P8" s="131"/>
    </row>
    <row r="9" spans="1:16" ht="14.25" customHeight="1" thickTop="1">
      <c r="A9" s="153" t="s">
        <v>69</v>
      </c>
      <c r="B9" s="46"/>
      <c r="C9" s="46"/>
      <c r="D9" s="154"/>
      <c r="E9" s="46"/>
      <c r="F9" s="46"/>
      <c r="G9" s="142"/>
      <c r="H9" s="155"/>
      <c r="I9" s="156"/>
      <c r="J9" s="44"/>
      <c r="L9" s="157"/>
      <c r="M9" s="144"/>
      <c r="N9" s="158"/>
      <c r="O9" s="158"/>
      <c r="P9" s="158"/>
    </row>
    <row r="10" spans="1:16" ht="14.25" customHeight="1">
      <c r="A10" s="120" t="s">
        <v>18</v>
      </c>
      <c r="B10" s="47">
        <v>3.24</v>
      </c>
      <c r="C10" s="47">
        <v>27.49</v>
      </c>
      <c r="D10" s="142">
        <f>B10+C10</f>
        <v>30.729999999999997</v>
      </c>
      <c r="E10" s="47">
        <v>7.4</v>
      </c>
      <c r="F10" s="47">
        <v>11.83</v>
      </c>
      <c r="G10" s="142">
        <f aca="true" t="shared" si="0" ref="G10:G16">SUM(E10:F10)</f>
        <v>19.23</v>
      </c>
      <c r="H10" s="143">
        <v>31.8</v>
      </c>
      <c r="I10" s="145">
        <v>18.2</v>
      </c>
      <c r="J10" s="44">
        <f>I10+H10+G10+D10</f>
        <v>99.96000000000001</v>
      </c>
      <c r="L10" s="131"/>
      <c r="M10" s="144"/>
      <c r="N10" s="131"/>
      <c r="O10" s="131"/>
      <c r="P10" s="131"/>
    </row>
    <row r="11" spans="1:16" ht="14.25" customHeight="1">
      <c r="A11" s="120" t="s">
        <v>19</v>
      </c>
      <c r="B11" s="47">
        <v>6.9</v>
      </c>
      <c r="C11" s="15">
        <v>20.1</v>
      </c>
      <c r="D11" s="142">
        <f>B11+C11</f>
        <v>27</v>
      </c>
      <c r="E11" s="47">
        <v>10.1</v>
      </c>
      <c r="F11" s="47">
        <v>11.8</v>
      </c>
      <c r="G11" s="142">
        <f t="shared" si="0"/>
        <v>21.9</v>
      </c>
      <c r="H11" s="143">
        <v>30.8</v>
      </c>
      <c r="I11" s="25">
        <v>20.3</v>
      </c>
      <c r="J11" s="44">
        <f>I11+H11+G11+D11</f>
        <v>100</v>
      </c>
      <c r="L11" s="131"/>
      <c r="M11" s="144"/>
      <c r="N11" s="131"/>
      <c r="O11" s="131"/>
      <c r="P11" s="131"/>
    </row>
    <row r="12" spans="1:16" ht="14.25" customHeight="1" thickBot="1">
      <c r="A12" s="146" t="s">
        <v>4</v>
      </c>
      <c r="B12" s="147">
        <v>6</v>
      </c>
      <c r="C12" s="147">
        <v>22</v>
      </c>
      <c r="D12" s="148">
        <f>B12+C12</f>
        <v>28</v>
      </c>
      <c r="E12" s="147">
        <v>9.5</v>
      </c>
      <c r="F12" s="147">
        <v>11.8</v>
      </c>
      <c r="G12" s="148">
        <f t="shared" si="0"/>
        <v>21.3</v>
      </c>
      <c r="H12" s="150">
        <v>31.3</v>
      </c>
      <c r="I12" s="151">
        <v>19.4</v>
      </c>
      <c r="J12" s="152">
        <f>H12+G12+D12+I12</f>
        <v>100</v>
      </c>
      <c r="L12" s="131"/>
      <c r="M12" s="144"/>
      <c r="N12" s="131"/>
      <c r="O12" s="131"/>
      <c r="P12" s="131"/>
    </row>
    <row r="13" spans="1:13" ht="25.5" customHeight="1" thickTop="1">
      <c r="A13" s="159" t="s">
        <v>104</v>
      </c>
      <c r="B13" s="106"/>
      <c r="C13" s="15"/>
      <c r="D13" s="142"/>
      <c r="E13" s="15"/>
      <c r="F13" s="15"/>
      <c r="G13" s="142"/>
      <c r="H13" s="155"/>
      <c r="I13" s="156"/>
      <c r="J13" s="44"/>
      <c r="M13" s="144"/>
    </row>
    <row r="14" spans="1:13" ht="14.25" customHeight="1">
      <c r="A14" s="120" t="s">
        <v>18</v>
      </c>
      <c r="B14" s="15">
        <v>3.9</v>
      </c>
      <c r="C14" s="47">
        <v>27.8</v>
      </c>
      <c r="D14" s="142">
        <f>B14+C14</f>
        <v>31.7</v>
      </c>
      <c r="E14" s="47">
        <v>7.7</v>
      </c>
      <c r="F14" s="47">
        <v>11.4</v>
      </c>
      <c r="G14" s="142">
        <f t="shared" si="0"/>
        <v>19.1</v>
      </c>
      <c r="H14" s="160">
        <v>31.5</v>
      </c>
      <c r="I14" s="25">
        <v>17.7</v>
      </c>
      <c r="J14" s="44">
        <f>H14+G14+D14+I14</f>
        <v>100</v>
      </c>
      <c r="M14" s="144"/>
    </row>
    <row r="15" spans="1:13" ht="14.25" customHeight="1">
      <c r="A15" s="120" t="s">
        <v>19</v>
      </c>
      <c r="B15" s="47">
        <v>7.2</v>
      </c>
      <c r="C15" s="38">
        <v>20.6</v>
      </c>
      <c r="D15" s="142">
        <f>B15+C15</f>
        <v>27.8</v>
      </c>
      <c r="E15" s="161">
        <v>10.3</v>
      </c>
      <c r="F15" s="38">
        <v>11.2</v>
      </c>
      <c r="G15" s="142">
        <f t="shared" si="0"/>
        <v>21.5</v>
      </c>
      <c r="H15" s="143">
        <v>30.8</v>
      </c>
      <c r="I15" s="145">
        <v>19.9</v>
      </c>
      <c r="J15" s="44">
        <f>H15+G15+D15+I15</f>
        <v>100</v>
      </c>
      <c r="M15" s="144"/>
    </row>
    <row r="16" spans="1:13" ht="14.25" customHeight="1">
      <c r="A16" s="162" t="s">
        <v>4</v>
      </c>
      <c r="B16" s="163">
        <v>6.4</v>
      </c>
      <c r="C16" s="163">
        <v>22.4</v>
      </c>
      <c r="D16" s="164">
        <f>B16+C16</f>
        <v>28.799999999999997</v>
      </c>
      <c r="E16" s="163">
        <v>9.6</v>
      </c>
      <c r="F16" s="163">
        <v>11.3</v>
      </c>
      <c r="G16" s="164">
        <f t="shared" si="0"/>
        <v>20.9</v>
      </c>
      <c r="H16" s="165">
        <v>31</v>
      </c>
      <c r="I16" s="166">
        <v>19.3</v>
      </c>
      <c r="J16" s="20">
        <f>H16+G16+D16+I16</f>
        <v>99.99999999999999</v>
      </c>
      <c r="M16" s="144"/>
    </row>
    <row r="17" spans="1:10" ht="12.75">
      <c r="A17" s="87" t="s">
        <v>135</v>
      </c>
      <c r="B17" s="87"/>
      <c r="C17" s="87"/>
      <c r="D17" s="87"/>
      <c r="E17" s="87"/>
      <c r="F17" s="87"/>
      <c r="G17" s="87"/>
      <c r="H17" s="87"/>
      <c r="I17" s="87"/>
      <c r="J17" s="87"/>
    </row>
    <row r="18" spans="1:10" ht="14.25" customHeight="1">
      <c r="A18" s="167" t="s">
        <v>90</v>
      </c>
      <c r="B18" s="167"/>
      <c r="C18" s="167"/>
      <c r="D18" s="167"/>
      <c r="E18" s="167"/>
      <c r="F18" s="167"/>
      <c r="G18" s="167"/>
      <c r="H18" s="167"/>
      <c r="I18" s="167"/>
      <c r="J18" s="167"/>
    </row>
    <row r="19" spans="1:10" ht="30" customHeight="1">
      <c r="A19" s="168" t="s">
        <v>153</v>
      </c>
      <c r="B19" s="168"/>
      <c r="C19" s="168"/>
      <c r="D19" s="168"/>
      <c r="E19" s="168"/>
      <c r="F19" s="168"/>
      <c r="G19" s="168"/>
      <c r="H19" s="168"/>
      <c r="I19" s="168"/>
      <c r="J19" s="168"/>
    </row>
    <row r="20" spans="1:10" ht="13.5" customHeight="1">
      <c r="A20" s="168" t="s">
        <v>85</v>
      </c>
      <c r="B20" s="168"/>
      <c r="C20" s="168"/>
      <c r="D20" s="168"/>
      <c r="E20" s="168"/>
      <c r="F20" s="168"/>
      <c r="G20" s="168"/>
      <c r="H20" s="168"/>
      <c r="I20" s="168"/>
      <c r="J20" s="168"/>
    </row>
    <row r="21" spans="1:8" ht="12.75">
      <c r="A21" s="1" t="s">
        <v>83</v>
      </c>
      <c r="H21" s="169"/>
    </row>
    <row r="22" ht="12.75">
      <c r="A22" s="170"/>
    </row>
    <row r="24" ht="12.75">
      <c r="G24" s="92"/>
    </row>
  </sheetData>
  <mergeCells count="9">
    <mergeCell ref="A1:K1"/>
    <mergeCell ref="A17:J17"/>
    <mergeCell ref="A19:J19"/>
    <mergeCell ref="A20:J20"/>
    <mergeCell ref="I3:I4"/>
    <mergeCell ref="J3:J4"/>
    <mergeCell ref="B3:D3"/>
    <mergeCell ref="E3:G3"/>
    <mergeCell ref="H3:H4"/>
  </mergeCells>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21"/>
  <sheetViews>
    <sheetView showGridLines="0" workbookViewId="0" topLeftCell="A1">
      <selection activeCell="A1" sqref="A1:I1"/>
    </sheetView>
  </sheetViews>
  <sheetFormatPr defaultColWidth="11.421875" defaultRowHeight="12.75"/>
  <cols>
    <col min="1" max="1" width="25.7109375" style="1" customWidth="1"/>
    <col min="2" max="2" width="14.421875" style="1" customWidth="1"/>
    <col min="3" max="4" width="11.421875" style="1" customWidth="1"/>
    <col min="5" max="5" width="12.421875" style="1" customWidth="1"/>
    <col min="6" max="16384" width="11.421875" style="1" customWidth="1"/>
  </cols>
  <sheetData>
    <row r="1" spans="1:9" ht="31.5" customHeight="1">
      <c r="A1" s="182" t="s">
        <v>139</v>
      </c>
      <c r="B1" s="182"/>
      <c r="C1" s="182"/>
      <c r="D1" s="182"/>
      <c r="E1" s="182"/>
      <c r="F1" s="182"/>
      <c r="G1" s="182"/>
      <c r="H1" s="182"/>
      <c r="I1" s="182"/>
    </row>
    <row r="2" spans="2:6" ht="19.5" customHeight="1">
      <c r="B2" s="171"/>
      <c r="C2" s="171"/>
      <c r="D2" s="171"/>
      <c r="E2" s="171"/>
      <c r="F2" s="172" t="s">
        <v>112</v>
      </c>
    </row>
    <row r="3" spans="1:6" ht="43.5" customHeight="1">
      <c r="A3" s="173"/>
      <c r="B3" s="104" t="s">
        <v>58</v>
      </c>
      <c r="C3" s="174" t="s">
        <v>7</v>
      </c>
      <c r="D3" s="174" t="s">
        <v>28</v>
      </c>
      <c r="E3" s="175" t="s">
        <v>9</v>
      </c>
      <c r="F3" s="174" t="s">
        <v>3</v>
      </c>
    </row>
    <row r="4" spans="1:6" ht="12.75">
      <c r="A4" s="176" t="s">
        <v>103</v>
      </c>
      <c r="B4" s="37"/>
      <c r="C4" s="37"/>
      <c r="D4" s="37"/>
      <c r="E4" s="41"/>
      <c r="F4" s="37"/>
    </row>
    <row r="5" spans="1:6" ht="12.75">
      <c r="A5" s="177" t="s">
        <v>31</v>
      </c>
      <c r="B5" s="37">
        <v>12.5</v>
      </c>
      <c r="C5" s="37">
        <v>22.2</v>
      </c>
      <c r="D5" s="37">
        <v>45.3</v>
      </c>
      <c r="E5" s="41">
        <v>54.4</v>
      </c>
      <c r="F5" s="37">
        <v>30.3</v>
      </c>
    </row>
    <row r="6" spans="1:6" ht="12.75">
      <c r="A6" s="177" t="s">
        <v>32</v>
      </c>
      <c r="B6" s="37">
        <v>14.2</v>
      </c>
      <c r="C6" s="37">
        <v>25.7</v>
      </c>
      <c r="D6" s="37">
        <v>39.5</v>
      </c>
      <c r="E6" s="41">
        <v>44.1</v>
      </c>
      <c r="F6" s="37">
        <v>24.8</v>
      </c>
    </row>
    <row r="7" spans="1:6" ht="12.75">
      <c r="A7" s="176" t="s">
        <v>1</v>
      </c>
      <c r="B7" s="37"/>
      <c r="C7" s="37"/>
      <c r="D7" s="37"/>
      <c r="E7" s="41"/>
      <c r="F7" s="37"/>
    </row>
    <row r="8" spans="1:6" ht="12.75">
      <c r="A8" s="177" t="s">
        <v>31</v>
      </c>
      <c r="B8" s="37">
        <v>11.7</v>
      </c>
      <c r="C8" s="37">
        <v>16.4</v>
      </c>
      <c r="D8" s="37">
        <v>35.7</v>
      </c>
      <c r="E8" s="41">
        <v>51.5</v>
      </c>
      <c r="F8" s="37">
        <v>27.5</v>
      </c>
    </row>
    <row r="9" spans="1:6" ht="12.75">
      <c r="A9" s="177" t="s">
        <v>32</v>
      </c>
      <c r="B9" s="37">
        <v>9.9</v>
      </c>
      <c r="C9" s="37">
        <v>14.9</v>
      </c>
      <c r="D9" s="37">
        <v>29.6</v>
      </c>
      <c r="E9" s="41">
        <v>41.7</v>
      </c>
      <c r="F9" s="37">
        <v>20.2</v>
      </c>
    </row>
    <row r="10" spans="1:6" ht="12.75">
      <c r="A10" s="176" t="s">
        <v>4</v>
      </c>
      <c r="B10" s="37"/>
      <c r="C10" s="37"/>
      <c r="D10" s="37"/>
      <c r="E10" s="41"/>
      <c r="F10" s="37"/>
    </row>
    <row r="11" spans="1:6" ht="12.75">
      <c r="A11" s="177" t="s">
        <v>31</v>
      </c>
      <c r="B11" s="37">
        <v>11.8</v>
      </c>
      <c r="C11" s="37">
        <v>17</v>
      </c>
      <c r="D11" s="37">
        <v>36.7</v>
      </c>
      <c r="E11" s="41">
        <v>51.8</v>
      </c>
      <c r="F11" s="37">
        <v>27.8</v>
      </c>
    </row>
    <row r="12" spans="1:6" ht="12.75">
      <c r="A12" s="178" t="s">
        <v>32</v>
      </c>
      <c r="B12" s="179">
        <v>10.5</v>
      </c>
      <c r="C12" s="179">
        <v>16.2</v>
      </c>
      <c r="D12" s="179">
        <v>30.8</v>
      </c>
      <c r="E12" s="180">
        <v>41.9</v>
      </c>
      <c r="F12" s="179">
        <v>20.7</v>
      </c>
    </row>
    <row r="13" spans="1:6" ht="44.25" customHeight="1">
      <c r="A13" s="168" t="s">
        <v>120</v>
      </c>
      <c r="B13" s="168"/>
      <c r="C13" s="168"/>
      <c r="D13" s="168"/>
      <c r="E13" s="168"/>
      <c r="F13" s="168"/>
    </row>
    <row r="14" spans="1:6" ht="22.5" customHeight="1">
      <c r="A14" s="168" t="s">
        <v>71</v>
      </c>
      <c r="B14" s="168"/>
      <c r="C14" s="168"/>
      <c r="D14" s="168"/>
      <c r="E14" s="168"/>
      <c r="F14" s="168"/>
    </row>
    <row r="15" spans="1:6" ht="12.75">
      <c r="A15" s="89" t="s">
        <v>156</v>
      </c>
      <c r="B15" s="89"/>
      <c r="C15" s="89"/>
      <c r="D15" s="89"/>
      <c r="E15" s="89"/>
      <c r="F15" s="89"/>
    </row>
    <row r="16" ht="12.75">
      <c r="A16" s="129"/>
    </row>
    <row r="18" s="129" customFormat="1" ht="12.75"/>
    <row r="19" s="129" customFormat="1" ht="12.75"/>
    <row r="20" s="129" customFormat="1" ht="12.75"/>
    <row r="21" s="129" customFormat="1" ht="12.75">
      <c r="A21" s="181"/>
    </row>
    <row r="22" s="129" customFormat="1" ht="12.75"/>
  </sheetData>
  <mergeCells count="4">
    <mergeCell ref="A13:F13"/>
    <mergeCell ref="A14:F14"/>
    <mergeCell ref="A15:F15"/>
    <mergeCell ref="A1:I1"/>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H36"/>
  <sheetViews>
    <sheetView showGridLines="0" workbookViewId="0" topLeftCell="B1">
      <selection activeCell="B1" sqref="B1:F1"/>
    </sheetView>
  </sheetViews>
  <sheetFormatPr defaultColWidth="11.421875" defaultRowHeight="12.75"/>
  <cols>
    <col min="1" max="1" width="11.421875" style="1" customWidth="1"/>
    <col min="2" max="2" width="37.57421875" style="1" customWidth="1"/>
    <col min="3" max="3" width="19.7109375" style="1" customWidth="1"/>
    <col min="4" max="4" width="17.7109375" style="1" customWidth="1"/>
    <col min="5" max="5" width="17.8515625" style="1" customWidth="1"/>
    <col min="6" max="16384" width="11.421875" style="1" customWidth="1"/>
  </cols>
  <sheetData>
    <row r="1" spans="2:6" ht="31.5" customHeight="1">
      <c r="B1" s="93" t="s">
        <v>140</v>
      </c>
      <c r="C1" s="93"/>
      <c r="D1" s="93"/>
      <c r="E1" s="93"/>
      <c r="F1" s="93"/>
    </row>
    <row r="2" spans="2:6" ht="9" customHeight="1">
      <c r="B2" s="183"/>
      <c r="C2" s="183"/>
      <c r="D2" s="183"/>
      <c r="E2" s="183"/>
      <c r="F2" s="183"/>
    </row>
    <row r="3" spans="2:5" ht="28.5" customHeight="1">
      <c r="B3" s="184"/>
      <c r="C3" s="52" t="s">
        <v>157</v>
      </c>
      <c r="D3" s="53"/>
      <c r="E3" s="54"/>
    </row>
    <row r="4" spans="2:5" ht="12.75">
      <c r="B4" s="135"/>
      <c r="C4" s="59" t="s">
        <v>21</v>
      </c>
      <c r="D4" s="24" t="s">
        <v>22</v>
      </c>
      <c r="E4" s="60" t="s">
        <v>53</v>
      </c>
    </row>
    <row r="5" spans="2:5" ht="38.25" customHeight="1">
      <c r="B5" s="185"/>
      <c r="C5" s="186" t="s">
        <v>72</v>
      </c>
      <c r="D5" s="8" t="s">
        <v>75</v>
      </c>
      <c r="E5" s="186" t="s">
        <v>76</v>
      </c>
    </row>
    <row r="6" spans="2:5" ht="12.75">
      <c r="B6" s="187" t="s">
        <v>23</v>
      </c>
      <c r="C6" s="188"/>
      <c r="D6" s="187"/>
      <c r="E6" s="12"/>
    </row>
    <row r="7" spans="2:5" ht="12.75">
      <c r="B7" s="189" t="s">
        <v>69</v>
      </c>
      <c r="C7" s="190" t="s">
        <v>158</v>
      </c>
      <c r="D7" s="190" t="s">
        <v>158</v>
      </c>
      <c r="E7" s="191" t="s">
        <v>158</v>
      </c>
    </row>
    <row r="8" spans="2:5" ht="12.75">
      <c r="B8" s="192" t="s">
        <v>174</v>
      </c>
      <c r="C8" s="193" t="s">
        <v>128</v>
      </c>
      <c r="D8" s="194">
        <v>1.29</v>
      </c>
      <c r="E8" s="37" t="s">
        <v>50</v>
      </c>
    </row>
    <row r="9" spans="2:5" ht="12.75">
      <c r="B9" s="116" t="s">
        <v>24</v>
      </c>
      <c r="C9" s="25"/>
      <c r="D9" s="195"/>
      <c r="E9" s="37"/>
    </row>
    <row r="10" spans="2:5" ht="12.75">
      <c r="B10" s="196" t="s">
        <v>25</v>
      </c>
      <c r="C10" s="64" t="s">
        <v>158</v>
      </c>
      <c r="D10" s="197" t="s">
        <v>158</v>
      </c>
      <c r="E10" s="191" t="s">
        <v>158</v>
      </c>
    </row>
    <row r="11" spans="2:5" ht="12.75">
      <c r="B11" s="192" t="s">
        <v>66</v>
      </c>
      <c r="C11" s="193">
        <v>0.52</v>
      </c>
      <c r="D11" s="194">
        <v>0.502</v>
      </c>
      <c r="E11" s="198">
        <v>0.533</v>
      </c>
    </row>
    <row r="12" spans="2:5" ht="12.75">
      <c r="B12" s="188" t="s">
        <v>6</v>
      </c>
      <c r="C12" s="199"/>
      <c r="D12" s="200"/>
      <c r="E12" s="37"/>
    </row>
    <row r="13" spans="2:5" ht="12.75">
      <c r="B13" s="192" t="s">
        <v>26</v>
      </c>
      <c r="C13" s="201">
        <v>0.2</v>
      </c>
      <c r="D13" s="194">
        <v>0.21</v>
      </c>
      <c r="E13" s="202" t="s">
        <v>98</v>
      </c>
    </row>
    <row r="14" spans="2:5" ht="12.75">
      <c r="B14" s="192" t="s">
        <v>27</v>
      </c>
      <c r="C14" s="193">
        <v>0.36</v>
      </c>
      <c r="D14" s="203">
        <v>0.38</v>
      </c>
      <c r="E14" s="202" t="s">
        <v>98</v>
      </c>
    </row>
    <row r="15" spans="2:5" ht="12.75">
      <c r="B15" s="189" t="s">
        <v>7</v>
      </c>
      <c r="C15" s="190" t="s">
        <v>158</v>
      </c>
      <c r="D15" s="204" t="s">
        <v>158</v>
      </c>
      <c r="E15" s="202" t="s">
        <v>98</v>
      </c>
    </row>
    <row r="16" spans="2:5" ht="12.75">
      <c r="B16" s="192" t="s">
        <v>28</v>
      </c>
      <c r="C16" s="193">
        <v>3.7</v>
      </c>
      <c r="D16" s="202" t="s">
        <v>98</v>
      </c>
      <c r="E16" s="62" t="s">
        <v>158</v>
      </c>
    </row>
    <row r="17" spans="2:5" ht="12.75">
      <c r="B17" s="192" t="s">
        <v>9</v>
      </c>
      <c r="C17" s="193">
        <v>9.2</v>
      </c>
      <c r="D17" s="202" t="s">
        <v>98</v>
      </c>
      <c r="E17" s="37">
        <v>2.8</v>
      </c>
    </row>
    <row r="18" spans="2:5" ht="12.75">
      <c r="B18" s="116" t="s">
        <v>73</v>
      </c>
      <c r="C18" s="25"/>
      <c r="D18" s="205"/>
      <c r="E18" s="37"/>
    </row>
    <row r="19" spans="2:5" ht="12.75">
      <c r="B19" s="196" t="s">
        <v>38</v>
      </c>
      <c r="C19" s="64" t="s">
        <v>158</v>
      </c>
      <c r="D19" s="197" t="s">
        <v>158</v>
      </c>
      <c r="E19" s="62" t="s">
        <v>158</v>
      </c>
    </row>
    <row r="20" spans="2:8" ht="12.75">
      <c r="B20" s="14" t="s">
        <v>37</v>
      </c>
      <c r="C20" s="203">
        <v>1.7</v>
      </c>
      <c r="D20" s="194">
        <v>1.722</v>
      </c>
      <c r="E20" s="206">
        <v>1.745</v>
      </c>
      <c r="F20" s="129"/>
      <c r="G20" s="129"/>
      <c r="H20" s="129"/>
    </row>
    <row r="21" spans="2:5" ht="12.75">
      <c r="B21" s="14" t="s">
        <v>51</v>
      </c>
      <c r="C21" s="203">
        <v>2.6</v>
      </c>
      <c r="D21" s="194">
        <v>2.706</v>
      </c>
      <c r="E21" s="206">
        <v>2.56</v>
      </c>
    </row>
    <row r="22" spans="2:5" ht="12.75">
      <c r="B22" s="14" t="s">
        <v>52</v>
      </c>
      <c r="C22" s="203">
        <v>2.7</v>
      </c>
      <c r="D22" s="194">
        <v>3.145</v>
      </c>
      <c r="E22" s="206">
        <v>1.838</v>
      </c>
    </row>
    <row r="23" spans="2:5" ht="12.75">
      <c r="B23" s="192" t="s">
        <v>175</v>
      </c>
      <c r="C23" s="193" t="s">
        <v>50</v>
      </c>
      <c r="D23" s="194">
        <v>1.7</v>
      </c>
      <c r="E23" s="198">
        <v>2.25</v>
      </c>
    </row>
    <row r="24" spans="2:5" ht="12.75">
      <c r="B24" s="188" t="s">
        <v>54</v>
      </c>
      <c r="C24" s="199"/>
      <c r="D24" s="194"/>
      <c r="E24" s="16"/>
    </row>
    <row r="25" spans="2:5" ht="12.75">
      <c r="B25" s="189" t="s">
        <v>55</v>
      </c>
      <c r="C25" s="190" t="s">
        <v>158</v>
      </c>
      <c r="D25" s="204" t="s">
        <v>158</v>
      </c>
      <c r="E25" s="63" t="s">
        <v>158</v>
      </c>
    </row>
    <row r="26" spans="2:5" ht="12.75">
      <c r="B26" s="192" t="s">
        <v>74</v>
      </c>
      <c r="C26" s="193">
        <v>0.15</v>
      </c>
      <c r="D26" s="194">
        <v>0.511</v>
      </c>
      <c r="E26" s="198">
        <v>0.11</v>
      </c>
    </row>
    <row r="27" spans="2:5" ht="12.75">
      <c r="B27" s="188" t="s">
        <v>29</v>
      </c>
      <c r="C27" s="199"/>
      <c r="D27" s="200"/>
      <c r="E27" s="37"/>
    </row>
    <row r="28" spans="2:5" ht="12.75">
      <c r="B28" s="189" t="s">
        <v>32</v>
      </c>
      <c r="C28" s="190" t="s">
        <v>158</v>
      </c>
      <c r="D28" s="204" t="s">
        <v>158</v>
      </c>
      <c r="E28" s="62" t="s">
        <v>158</v>
      </c>
    </row>
    <row r="29" spans="2:5" ht="12.75">
      <c r="B29" s="192" t="s">
        <v>176</v>
      </c>
      <c r="C29" s="193" t="s">
        <v>57</v>
      </c>
      <c r="D29" s="194" t="s">
        <v>56</v>
      </c>
      <c r="E29" s="206">
        <v>1.332</v>
      </c>
    </row>
    <row r="30" spans="2:5" ht="12.75">
      <c r="B30" s="188" t="s">
        <v>42</v>
      </c>
      <c r="C30" s="199"/>
      <c r="D30" s="200"/>
      <c r="E30" s="207"/>
    </row>
    <row r="31" spans="2:5" ht="12.75">
      <c r="B31" s="189" t="s">
        <v>43</v>
      </c>
      <c r="C31" s="190" t="s">
        <v>158</v>
      </c>
      <c r="D31" s="204" t="s">
        <v>158</v>
      </c>
      <c r="E31" s="62" t="s">
        <v>158</v>
      </c>
    </row>
    <row r="32" spans="2:5" ht="12.75">
      <c r="B32" s="208" t="s">
        <v>44</v>
      </c>
      <c r="C32" s="209">
        <v>0.64</v>
      </c>
      <c r="D32" s="210">
        <v>0.543</v>
      </c>
      <c r="E32" s="211">
        <v>0.743</v>
      </c>
    </row>
    <row r="33" spans="2:5" ht="12.75">
      <c r="B33" s="212" t="s">
        <v>177</v>
      </c>
      <c r="C33" s="213"/>
      <c r="D33" s="213"/>
      <c r="E33" s="213"/>
    </row>
    <row r="34" spans="2:5" ht="75" customHeight="1">
      <c r="B34" s="88" t="s">
        <v>129</v>
      </c>
      <c r="C34" s="88"/>
      <c r="D34" s="88"/>
      <c r="E34" s="88"/>
    </row>
    <row r="35" spans="2:5" ht="21" customHeight="1">
      <c r="B35" s="168" t="s">
        <v>71</v>
      </c>
      <c r="C35" s="168"/>
      <c r="D35" s="168"/>
      <c r="E35" s="168"/>
    </row>
    <row r="36" ht="12.75">
      <c r="B36" s="1" t="s">
        <v>83</v>
      </c>
    </row>
  </sheetData>
  <mergeCells count="5">
    <mergeCell ref="B1:F1"/>
    <mergeCell ref="B35:E35"/>
    <mergeCell ref="C3:E3"/>
    <mergeCell ref="B34:E34"/>
    <mergeCell ref="B33:E33"/>
  </mergeCells>
  <printOptions/>
  <pageMargins left="0.75" right="0.75" top="1" bottom="1"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H13"/>
  <sheetViews>
    <sheetView showGridLines="0" workbookViewId="0" topLeftCell="B1">
      <selection activeCell="B1" sqref="B1"/>
    </sheetView>
  </sheetViews>
  <sheetFormatPr defaultColWidth="11.421875" defaultRowHeight="12.75"/>
  <cols>
    <col min="1" max="1" width="11.421875" style="1" customWidth="1"/>
    <col min="2" max="2" width="25.8515625" style="1" customWidth="1"/>
    <col min="3" max="3" width="15.140625" style="1" customWidth="1"/>
    <col min="4" max="4" width="11.8515625" style="1" customWidth="1"/>
    <col min="5" max="5" width="11.421875" style="1" customWidth="1"/>
    <col min="6" max="6" width="17.8515625" style="1" customWidth="1"/>
    <col min="7" max="7" width="14.28125" style="1" customWidth="1"/>
    <col min="8" max="16384" width="11.421875" style="1" customWidth="1"/>
  </cols>
  <sheetData>
    <row r="1" ht="12.75">
      <c r="B1" s="50" t="s">
        <v>141</v>
      </c>
    </row>
    <row r="3" spans="3:8" ht="38.25" customHeight="1">
      <c r="C3" s="52" t="s">
        <v>77</v>
      </c>
      <c r="D3" s="53"/>
      <c r="E3" s="54"/>
      <c r="F3" s="52" t="s">
        <v>88</v>
      </c>
      <c r="G3" s="53"/>
      <c r="H3" s="54"/>
    </row>
    <row r="4" spans="2:8" ht="28.5" customHeight="1">
      <c r="B4" s="214"/>
      <c r="C4" s="215" t="s">
        <v>78</v>
      </c>
      <c r="D4" s="215" t="s">
        <v>44</v>
      </c>
      <c r="E4" s="216" t="s">
        <v>4</v>
      </c>
      <c r="F4" s="217" t="s">
        <v>87</v>
      </c>
      <c r="G4" s="215" t="s">
        <v>44</v>
      </c>
      <c r="H4" s="218" t="s">
        <v>4</v>
      </c>
    </row>
    <row r="5" spans="2:8" ht="12.75">
      <c r="B5" s="73" t="s">
        <v>103</v>
      </c>
      <c r="C5" s="219"/>
      <c r="D5" s="219"/>
      <c r="E5" s="220"/>
      <c r="F5" s="220"/>
      <c r="G5" s="219"/>
      <c r="H5" s="219"/>
    </row>
    <row r="6" spans="2:8" ht="12.75">
      <c r="B6" s="221" t="s">
        <v>32</v>
      </c>
      <c r="C6" s="222">
        <v>55</v>
      </c>
      <c r="D6" s="222">
        <v>32.5</v>
      </c>
      <c r="E6" s="223">
        <v>38.7</v>
      </c>
      <c r="F6" s="223">
        <v>71.4</v>
      </c>
      <c r="G6" s="37">
        <v>53</v>
      </c>
      <c r="H6" s="224">
        <v>59.5</v>
      </c>
    </row>
    <row r="7" spans="2:8" ht="12.75">
      <c r="B7" s="221" t="s">
        <v>31</v>
      </c>
      <c r="C7" s="224">
        <v>53.1</v>
      </c>
      <c r="D7" s="224">
        <v>41.6</v>
      </c>
      <c r="E7" s="223">
        <v>45.1</v>
      </c>
      <c r="F7" s="223">
        <v>67.3</v>
      </c>
      <c r="G7" s="224">
        <v>63.2</v>
      </c>
      <c r="H7" s="37">
        <v>64.6</v>
      </c>
    </row>
    <row r="8" spans="2:8" ht="12.75">
      <c r="B8" s="73" t="s">
        <v>1</v>
      </c>
      <c r="C8" s="219"/>
      <c r="D8" s="224"/>
      <c r="E8" s="220"/>
      <c r="F8" s="220"/>
      <c r="G8" s="219"/>
      <c r="H8" s="224"/>
    </row>
    <row r="9" spans="2:8" ht="12.75">
      <c r="B9" s="221" t="s">
        <v>32</v>
      </c>
      <c r="C9" s="224">
        <v>69.8</v>
      </c>
      <c r="D9" s="224">
        <v>37.6</v>
      </c>
      <c r="E9" s="223">
        <v>42.2</v>
      </c>
      <c r="F9" s="223">
        <v>84.7</v>
      </c>
      <c r="G9" s="224">
        <v>54.5</v>
      </c>
      <c r="H9" s="224">
        <v>60.2</v>
      </c>
    </row>
    <row r="10" spans="2:8" ht="12.75">
      <c r="B10" s="225" t="s">
        <v>31</v>
      </c>
      <c r="C10" s="226">
        <v>59.9</v>
      </c>
      <c r="D10" s="226">
        <v>51.2</v>
      </c>
      <c r="E10" s="227">
        <v>52.2</v>
      </c>
      <c r="F10" s="228">
        <v>74</v>
      </c>
      <c r="G10" s="229">
        <v>73</v>
      </c>
      <c r="H10" s="179">
        <v>73.2</v>
      </c>
    </row>
    <row r="11" spans="2:8" ht="24.75" customHeight="1">
      <c r="B11" s="230" t="s">
        <v>178</v>
      </c>
      <c r="C11" s="230"/>
      <c r="D11" s="230"/>
      <c r="E11" s="230"/>
      <c r="F11" s="230"/>
      <c r="G11" s="230"/>
      <c r="H11" s="230"/>
    </row>
    <row r="12" spans="2:8" ht="28.5" customHeight="1">
      <c r="B12" s="168" t="s">
        <v>85</v>
      </c>
      <c r="C12" s="168"/>
      <c r="D12" s="168"/>
      <c r="E12" s="168"/>
      <c r="F12" s="168"/>
      <c r="G12" s="168"/>
      <c r="H12" s="168"/>
    </row>
    <row r="13" ht="12.75">
      <c r="B13" s="1" t="s">
        <v>83</v>
      </c>
    </row>
  </sheetData>
  <mergeCells count="4">
    <mergeCell ref="C3:E3"/>
    <mergeCell ref="F3:H3"/>
    <mergeCell ref="B11:H11"/>
    <mergeCell ref="B12:H12"/>
  </mergeCells>
  <printOptions/>
  <pageMargins left="0.75" right="0.75" top="1" bottom="1"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31"/>
  <sheetViews>
    <sheetView showGridLines="0" workbookViewId="0" topLeftCell="A1">
      <selection activeCell="A1" sqref="A1:G1"/>
    </sheetView>
  </sheetViews>
  <sheetFormatPr defaultColWidth="11.421875" defaultRowHeight="12.75"/>
  <cols>
    <col min="1" max="1" width="33.7109375" style="1" customWidth="1"/>
    <col min="2" max="2" width="20.7109375" style="1" customWidth="1"/>
    <col min="3" max="3" width="21.00390625" style="1" customWidth="1"/>
    <col min="4" max="16384" width="11.421875" style="1" customWidth="1"/>
  </cols>
  <sheetData>
    <row r="1" spans="1:7" ht="32.25" customHeight="1">
      <c r="A1" s="93" t="s">
        <v>121</v>
      </c>
      <c r="B1" s="93"/>
      <c r="C1" s="93"/>
      <c r="D1" s="93"/>
      <c r="E1" s="93"/>
      <c r="F1" s="93"/>
      <c r="G1" s="93"/>
    </row>
    <row r="2" spans="1:3" ht="12.75">
      <c r="A2" s="231"/>
      <c r="B2" s="232"/>
      <c r="C2" s="232"/>
    </row>
    <row r="3" spans="1:3" ht="16.5" customHeight="1">
      <c r="A3" s="135"/>
      <c r="B3" s="233" t="s">
        <v>81</v>
      </c>
      <c r="C3" s="186" t="s">
        <v>82</v>
      </c>
    </row>
    <row r="4" spans="1:3" ht="25.5">
      <c r="A4" s="185"/>
      <c r="B4" s="234" t="s">
        <v>159</v>
      </c>
      <c r="C4" s="234" t="s">
        <v>160</v>
      </c>
    </row>
    <row r="5" spans="1:3" ht="12.75">
      <c r="A5" s="187" t="s">
        <v>23</v>
      </c>
      <c r="B5" s="188"/>
      <c r="C5" s="235"/>
    </row>
    <row r="6" spans="1:3" ht="13.5" customHeight="1">
      <c r="A6" s="189" t="s">
        <v>69</v>
      </c>
      <c r="B6" s="190" t="s">
        <v>158</v>
      </c>
      <c r="C6" s="191" t="s">
        <v>158</v>
      </c>
    </row>
    <row r="7" spans="1:3" ht="12" customHeight="1">
      <c r="A7" s="192" t="s">
        <v>179</v>
      </c>
      <c r="B7" s="193" t="s">
        <v>142</v>
      </c>
      <c r="C7" s="206" t="s">
        <v>59</v>
      </c>
    </row>
    <row r="8" spans="1:3" ht="12.75">
      <c r="A8" s="116" t="s">
        <v>24</v>
      </c>
      <c r="B8" s="25"/>
      <c r="C8" s="236"/>
    </row>
    <row r="9" spans="1:3" ht="12.75">
      <c r="A9" s="196" t="s">
        <v>25</v>
      </c>
      <c r="B9" s="190" t="s">
        <v>158</v>
      </c>
      <c r="C9" s="191" t="s">
        <v>158</v>
      </c>
    </row>
    <row r="10" spans="1:8" ht="12.75">
      <c r="A10" s="192" t="s">
        <v>66</v>
      </c>
      <c r="B10" s="193">
        <v>0.44</v>
      </c>
      <c r="C10" s="206">
        <v>0.85</v>
      </c>
      <c r="E10" s="129"/>
      <c r="F10" s="129"/>
      <c r="G10" s="129"/>
      <c r="H10" s="129"/>
    </row>
    <row r="11" spans="1:8" ht="12.75">
      <c r="A11" s="188" t="s">
        <v>6</v>
      </c>
      <c r="B11" s="199"/>
      <c r="C11" s="237"/>
      <c r="E11" s="129"/>
      <c r="F11" s="129"/>
      <c r="G11" s="129"/>
      <c r="H11" s="129"/>
    </row>
    <row r="12" spans="1:8" ht="13.5" customHeight="1">
      <c r="A12" s="192" t="s">
        <v>26</v>
      </c>
      <c r="B12" s="193">
        <v>0.18</v>
      </c>
      <c r="C12" s="206">
        <v>0.31</v>
      </c>
      <c r="E12" s="238"/>
      <c r="F12" s="129"/>
      <c r="G12" s="129"/>
      <c r="H12" s="129"/>
    </row>
    <row r="13" spans="1:3" ht="15" customHeight="1">
      <c r="A13" s="192" t="s">
        <v>27</v>
      </c>
      <c r="B13" s="193">
        <v>0.35</v>
      </c>
      <c r="C13" s="198">
        <v>0.37</v>
      </c>
    </row>
    <row r="14" spans="1:3" ht="12.75">
      <c r="A14" s="189" t="s">
        <v>7</v>
      </c>
      <c r="B14" s="190" t="s">
        <v>158</v>
      </c>
      <c r="C14" s="191" t="s">
        <v>158</v>
      </c>
    </row>
    <row r="15" spans="1:3" ht="12.75">
      <c r="A15" s="192" t="s">
        <v>28</v>
      </c>
      <c r="B15" s="193">
        <v>3.3</v>
      </c>
      <c r="C15" s="239">
        <v>5</v>
      </c>
    </row>
    <row r="16" spans="1:3" ht="12" customHeight="1">
      <c r="A16" s="192" t="s">
        <v>9</v>
      </c>
      <c r="B16" s="193">
        <v>7.6</v>
      </c>
      <c r="C16" s="239">
        <v>13.2</v>
      </c>
    </row>
    <row r="17" spans="1:3" ht="12.75">
      <c r="A17" s="116" t="s">
        <v>73</v>
      </c>
      <c r="B17" s="25"/>
      <c r="C17" s="240"/>
    </row>
    <row r="18" spans="1:3" ht="12.75">
      <c r="A18" s="196" t="s">
        <v>38</v>
      </c>
      <c r="B18" s="190" t="s">
        <v>158</v>
      </c>
      <c r="C18" s="191" t="s">
        <v>158</v>
      </c>
    </row>
    <row r="19" spans="1:3" ht="12.75">
      <c r="A19" s="14" t="s">
        <v>37</v>
      </c>
      <c r="B19" s="203">
        <v>1.9</v>
      </c>
      <c r="C19" s="206">
        <v>1.2</v>
      </c>
    </row>
    <row r="20" spans="1:3" ht="12.75">
      <c r="A20" s="14" t="s">
        <v>51</v>
      </c>
      <c r="B20" s="203">
        <v>2.8</v>
      </c>
      <c r="C20" s="206">
        <v>1.9</v>
      </c>
    </row>
    <row r="21" spans="1:3" ht="12.75">
      <c r="A21" s="14" t="s">
        <v>52</v>
      </c>
      <c r="B21" s="203">
        <v>3.1</v>
      </c>
      <c r="C21" s="206">
        <v>1.8</v>
      </c>
    </row>
    <row r="22" spans="1:3" ht="25.5">
      <c r="A22" s="188" t="s">
        <v>61</v>
      </c>
      <c r="B22" s="199"/>
      <c r="C22" s="206"/>
    </row>
    <row r="23" spans="1:3" ht="13.5" customHeight="1">
      <c r="A23" s="189" t="s">
        <v>55</v>
      </c>
      <c r="B23" s="190" t="s">
        <v>158</v>
      </c>
      <c r="C23" s="191" t="s">
        <v>158</v>
      </c>
    </row>
    <row r="24" spans="1:3" ht="15" customHeight="1">
      <c r="A24" s="192" t="s">
        <v>74</v>
      </c>
      <c r="B24" s="193">
        <v>0.15</v>
      </c>
      <c r="C24" s="206">
        <v>0.511</v>
      </c>
    </row>
    <row r="25" spans="1:3" ht="14.25" customHeight="1">
      <c r="A25" s="188" t="s">
        <v>42</v>
      </c>
      <c r="B25" s="199"/>
      <c r="C25" s="237"/>
    </row>
    <row r="26" spans="1:3" ht="12.75">
      <c r="A26" s="192" t="s">
        <v>43</v>
      </c>
      <c r="B26" s="190" t="s">
        <v>158</v>
      </c>
      <c r="C26" s="191" t="s">
        <v>158</v>
      </c>
    </row>
    <row r="27" spans="1:3" ht="12.75">
      <c r="A27" s="208" t="s">
        <v>180</v>
      </c>
      <c r="B27" s="209">
        <v>0.17</v>
      </c>
      <c r="C27" s="211" t="s">
        <v>60</v>
      </c>
    </row>
    <row r="28" spans="1:3" ht="10.5" customHeight="1">
      <c r="A28" s="241" t="s">
        <v>181</v>
      </c>
      <c r="B28" s="242"/>
      <c r="C28" s="242"/>
    </row>
    <row r="29" spans="1:3" ht="59.25" customHeight="1">
      <c r="A29" s="88" t="s">
        <v>161</v>
      </c>
      <c r="B29" s="88"/>
      <c r="C29" s="88"/>
    </row>
    <row r="30" spans="1:3" ht="22.5" customHeight="1">
      <c r="A30" s="168" t="s">
        <v>71</v>
      </c>
      <c r="B30" s="168"/>
      <c r="C30" s="168"/>
    </row>
    <row r="31" ht="12.75">
      <c r="A31" s="243" t="s">
        <v>83</v>
      </c>
    </row>
  </sheetData>
  <mergeCells count="4">
    <mergeCell ref="A29:C29"/>
    <mergeCell ref="A30:C30"/>
    <mergeCell ref="A28:C28"/>
    <mergeCell ref="A1:G1"/>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DARES</dc:creator>
  <cp:keywords/>
  <dc:description/>
  <cp:lastModifiedBy>rocio.prados</cp:lastModifiedBy>
  <cp:lastPrinted>2015-03-18T18:28:01Z</cp:lastPrinted>
  <dcterms:created xsi:type="dcterms:W3CDTF">2013-07-25T10:24:38Z</dcterms:created>
  <dcterms:modified xsi:type="dcterms:W3CDTF">2015-11-10T21:10:10Z</dcterms:modified>
  <cp:category/>
  <cp:version/>
  <cp:contentType/>
  <cp:contentStatus/>
</cp:coreProperties>
</file>