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2022\2022-62- DR SMIC\"/>
    </mc:Choice>
  </mc:AlternateContent>
  <bookViews>
    <workbookView xWindow="0" yWindow="0" windowWidth="25200" windowHeight="11850" tabRatio="500" activeTab="1"/>
  </bookViews>
  <sheets>
    <sheet name="Lisez-moi" sheetId="1" r:id="rId1"/>
    <sheet name="Graphique 1" sheetId="17" r:id="rId2"/>
    <sheet name="Graphique A" sheetId="15" r:id="rId3"/>
    <sheet name="Tableau 1" sheetId="9" r:id="rId4"/>
    <sheet name="Tableau A" sheetId="16" r:id="rId5"/>
    <sheet name="Tableau 2" sheetId="10" r:id="rId6"/>
    <sheet name="Tableau B" sheetId="14" r:id="rId7"/>
    <sheet name="Graphique 2" sheetId="13" r:id="rId8"/>
    <sheet name="Tableau C" sheetId="11" r:id="rId9"/>
  </sheets>
  <calcPr calcId="162913"/>
</workbook>
</file>

<file path=xl/calcChain.xml><?xml version="1.0" encoding="utf-8"?>
<calcChain xmlns="http://schemas.openxmlformats.org/spreadsheetml/2006/main">
  <c r="C46" i="17" l="1"/>
  <c r="C56" i="17" l="1"/>
  <c r="C55" i="17"/>
  <c r="C54" i="17"/>
  <c r="C53" i="17"/>
  <c r="C52" i="17"/>
  <c r="C51" i="17"/>
  <c r="C50" i="17"/>
  <c r="C49" i="17"/>
  <c r="C48" i="17"/>
  <c r="C47" i="17"/>
  <c r="C82" i="15" l="1"/>
  <c r="D82" i="15"/>
  <c r="C78" i="15" l="1"/>
  <c r="C72" i="15"/>
  <c r="D81" i="15" l="1"/>
  <c r="C81" i="15"/>
  <c r="D80" i="15"/>
  <c r="C80" i="15"/>
  <c r="D79" i="15"/>
  <c r="C79" i="15"/>
  <c r="D78" i="15"/>
  <c r="D77" i="15"/>
  <c r="C77" i="15"/>
  <c r="D76" i="15"/>
  <c r="C76" i="15"/>
  <c r="D75" i="15"/>
  <c r="C75" i="15"/>
  <c r="D74" i="15"/>
  <c r="C74" i="15"/>
  <c r="D73" i="15"/>
  <c r="C73" i="15"/>
  <c r="D72" i="15"/>
  <c r="D71" i="15"/>
  <c r="C71" i="15"/>
  <c r="D70" i="15"/>
  <c r="C70" i="15"/>
  <c r="D69" i="15"/>
  <c r="C69" i="15"/>
  <c r="D68" i="15"/>
  <c r="C68" i="15"/>
  <c r="D67" i="15"/>
  <c r="C67" i="15"/>
  <c r="D66" i="15"/>
  <c r="C66" i="15"/>
  <c r="D65" i="15"/>
  <c r="C65" i="15"/>
  <c r="D64" i="15"/>
  <c r="C64" i="15"/>
  <c r="D63" i="15"/>
  <c r="C63" i="15"/>
  <c r="D62" i="15"/>
  <c r="C62" i="15"/>
  <c r="D61" i="15"/>
  <c r="C61" i="15"/>
  <c r="D60" i="15"/>
  <c r="C60" i="15"/>
  <c r="D59" i="15"/>
  <c r="C59" i="15"/>
  <c r="D58" i="15"/>
  <c r="C58" i="15"/>
  <c r="D57" i="15"/>
  <c r="C57" i="15"/>
  <c r="D56" i="15"/>
  <c r="C56" i="15"/>
  <c r="D55" i="15"/>
  <c r="C55" i="15"/>
  <c r="D54" i="15"/>
  <c r="C54" i="15"/>
  <c r="D53" i="15"/>
  <c r="C53" i="15"/>
  <c r="D52" i="15"/>
  <c r="C52" i="15"/>
  <c r="D51" i="15"/>
  <c r="C51" i="15"/>
</calcChain>
</file>

<file path=xl/sharedStrings.xml><?xml version="1.0" encoding="utf-8"?>
<sst xmlns="http://schemas.openxmlformats.org/spreadsheetml/2006/main" count="368" uniqueCount="246">
  <si>
    <t>Données</t>
  </si>
  <si>
    <t>Définitions</t>
  </si>
  <si>
    <t>Sources</t>
  </si>
  <si>
    <t>Champ</t>
  </si>
  <si>
    <t>Nomenclature</t>
  </si>
  <si>
    <t>https://travail-emploi.gouv.fr/IMG/pdf/CRIS_080623_Guide_lecture.pdf</t>
  </si>
  <si>
    <t>Contenu des onglets</t>
  </si>
  <si>
    <t>Contact</t>
  </si>
  <si>
    <t>En %</t>
  </si>
  <si>
    <t xml:space="preserve">A </t>
  </si>
  <si>
    <t xml:space="preserve">C </t>
  </si>
  <si>
    <t xml:space="preserve">D </t>
  </si>
  <si>
    <t xml:space="preserve">E </t>
  </si>
  <si>
    <t xml:space="preserve">F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</si>
  <si>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</si>
  <si>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</si>
  <si>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</si>
  <si>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</si>
  <si>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</si>
  <si>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</si>
  <si>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</si>
  <si>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</si>
  <si>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</si>
  <si>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</si>
  <si>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</si>
  <si>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</si>
  <si>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</si>
  <si>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</si>
  <si>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</si>
  <si>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Ensemble</t>
  </si>
  <si>
    <r>
      <t xml:space="preserve">Pour tout renseignement concernant nos statistiques, vous pouvez nous contacter par courriel à l'adresse suivante :  
</t>
    </r>
    <r>
      <rPr>
        <u/>
        <sz val="11"/>
        <color rgb="FF0000FF"/>
        <rFont val="Calibri"/>
        <family val="2"/>
      </rPr>
      <t>DARES.communication@travail.gouv.fr</t>
    </r>
  </si>
  <si>
    <t>Tableau 1</t>
  </si>
  <si>
    <t>Ensemble des bénéficiaires</t>
  </si>
  <si>
    <t>Temps complet</t>
  </si>
  <si>
    <t>Temps 
partiel</t>
  </si>
  <si>
    <t>Effectifs</t>
  </si>
  <si>
    <t>En % des effectifs totaux</t>
  </si>
  <si>
    <t>Part de femmes 
parmi les 
bénéficiaires</t>
  </si>
  <si>
    <t>En % des effectifs 
à temps 
complet</t>
  </si>
  <si>
    <t>En % des effectifs 
à temps 
partiel</t>
  </si>
  <si>
    <t>1 à 9 salariés</t>
  </si>
  <si>
    <t>1 salarié</t>
  </si>
  <si>
    <t>2 salariés</t>
  </si>
  <si>
    <t>10 salariés ou plus</t>
  </si>
  <si>
    <t>500 salariés ou plus</t>
  </si>
  <si>
    <t>Total</t>
  </si>
  <si>
    <t>Tableau 2</t>
  </si>
  <si>
    <t>Conventions regroupées pour l'information statistique (Cris) 
et principales conventions collectives (IDCC)</t>
  </si>
  <si>
    <t>Ensemble des salariés</t>
  </si>
  <si>
    <t>Salariés à temps partiel</t>
  </si>
  <si>
    <t>MÉTALLURGIE ET SIDÉRURGIE</t>
  </si>
  <si>
    <t xml:space="preserve">dont </t>
  </si>
  <si>
    <t>0054 - Métallurgie Région Parisienne</t>
  </si>
  <si>
    <t>0650 - Métallurgie cadres</t>
  </si>
  <si>
    <t>ε</t>
  </si>
  <si>
    <t>1596 - Bâtiment ouvriers jusqu'à 10 Salariés</t>
  </si>
  <si>
    <t>1597 - Bâtiment ouvriers plus de 10 Salariés</t>
  </si>
  <si>
    <t>1702 - Travaux publics ouvriers</t>
  </si>
  <si>
    <t>CHIMIE ET PHARMACIE</t>
  </si>
  <si>
    <t>0044 - Industries chimiques</t>
  </si>
  <si>
    <t>0176 - Industrie pharmaceutique</t>
  </si>
  <si>
    <t>1996 - Pharmacie d'officine</t>
  </si>
  <si>
    <t>PLASTIQUES, CAOUTCHOUC ET COMBUSTIBLES</t>
  </si>
  <si>
    <t>0292 - Plasturgie</t>
  </si>
  <si>
    <t>VERRE ET MATÉRIAUX DE CONSTRUCTION</t>
  </si>
  <si>
    <t>BOIS ET DÉRIVÉS</t>
  </si>
  <si>
    <t>HABILLEMENT, CUIR, TEXTILE</t>
  </si>
  <si>
    <t>0675 - Succursales de vente au détail d'habillement</t>
  </si>
  <si>
    <t>CULTURE ET COMMUNICATION</t>
  </si>
  <si>
    <t>AGRO-ALIMENTAIRE</t>
  </si>
  <si>
    <t>0843 - Boulangeries pâtisseries artisanales</t>
  </si>
  <si>
    <t>COMMERCE DE GROS ET IMPORT-EXPORT</t>
  </si>
  <si>
    <t>0573 - Commerces de gros</t>
  </si>
  <si>
    <t>COMMERCE PRINCIPALEMENT ALIMENTAIRE</t>
  </si>
  <si>
    <t>2216 - Commerce détail et gros à prédominance alimentaire</t>
  </si>
  <si>
    <t>COMMERCE DE DÉTAIL PRINCIPALEMENT NON ALIMENTAIRE</t>
  </si>
  <si>
    <t>1517 - Commerces de détail non alimentaire</t>
  </si>
  <si>
    <t>SERVICES DE L'AUTOMOBILE ET DES MATÉRIELS ROULANTS</t>
  </si>
  <si>
    <t>1090 - Services de l'automobile</t>
  </si>
  <si>
    <t>HÔTELLERIE, RESTAURATION ET TOURISME</t>
  </si>
  <si>
    <t>1501 - Restauration rapide</t>
  </si>
  <si>
    <t>1979 - Hôtels Cafés Restaurants</t>
  </si>
  <si>
    <t>TRANSPORTS (HORS STATUTS)</t>
  </si>
  <si>
    <t>0016 - Transports routiers</t>
  </si>
  <si>
    <t>SECTEUR SANITAIRE ET SOCIAL</t>
  </si>
  <si>
    <t>2264 - Hospitalisation privée</t>
  </si>
  <si>
    <t>BANQUES, ÉTABLISSEMENTS FINANCIERS ET ASSURANCES</t>
  </si>
  <si>
    <t>1672 - Sociétés d'assurances</t>
  </si>
  <si>
    <t>2120 - Banques</t>
  </si>
  <si>
    <t>IMMOBILIER ET ACTIVITÉS TERTIAIRES LIÉES AU BÂTIMENT</t>
  </si>
  <si>
    <t>1527 - Immobilier</t>
  </si>
  <si>
    <t>BUREAUX D'ÉTUDES ET PRESTATIONS DE SERVICES AUX ENTREPRISES</t>
  </si>
  <si>
    <t>2098 - Prestataires de services secteur tertiaire</t>
  </si>
  <si>
    <t>PROFESSIONS JURIDIQUES ET COMPTABLES</t>
  </si>
  <si>
    <t>0787 - Cabinets d'experts comptables</t>
  </si>
  <si>
    <t>NETTOYAGE, MANUTENTION, RÉCUPÉRATION ET SÉCURITÉ</t>
  </si>
  <si>
    <t>1351 - Prévention et sécurité</t>
  </si>
  <si>
    <t>3043 - Entreprises de propreté et services associés</t>
  </si>
  <si>
    <t>BRANCHES NON AGRICOLES DIVERSES</t>
  </si>
  <si>
    <t>Industrie</t>
  </si>
  <si>
    <t>Industrie manufacturière</t>
  </si>
  <si>
    <t>Production et distribution d'électricité, de gaz, de vapeur et d'air conditionné</t>
  </si>
  <si>
    <t>Production et distribution d'eau ; assainissement, gestion des déchets et dépollution</t>
  </si>
  <si>
    <t>Construction</t>
  </si>
  <si>
    <t>Services</t>
  </si>
  <si>
    <t>Commerce ; réparation d'automobiles et de motocycles</t>
  </si>
  <si>
    <t>Transports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</si>
  <si>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</si>
  <si>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</si>
  <si>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</si>
  <si>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</si>
  <si>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</si>
  <si>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</si>
  <si>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Arts, spectacles et activités récréatives</t>
  </si>
  <si>
    <t>Autres activités de services</t>
  </si>
  <si>
    <t>année</t>
  </si>
  <si>
    <t>9,00</t>
  </si>
  <si>
    <t>légende</t>
  </si>
  <si>
    <t>Valeur du Smic</t>
  </si>
  <si>
    <t>Proportion de salariés concernés (en %)</t>
  </si>
  <si>
    <t>Revalorisation du Smic (en %)</t>
  </si>
  <si>
    <t>1991 - 2009</t>
  </si>
  <si>
    <t>Cris</t>
  </si>
  <si>
    <t>A</t>
  </si>
  <si>
    <t>B</t>
  </si>
  <si>
    <t>C</t>
  </si>
  <si>
    <t>D</t>
  </si>
  <si>
    <t>E</t>
  </si>
  <si>
    <t>F</t>
  </si>
  <si>
    <t>G</t>
  </si>
  <si>
    <t>H</t>
  </si>
  <si>
    <t>I</t>
  </si>
  <si>
    <t>J</t>
  </si>
  <si>
    <t>K</t>
  </si>
  <si>
    <t>L</t>
  </si>
  <si>
    <t>M</t>
  </si>
  <si>
    <t>N</t>
  </si>
  <si>
    <t>O</t>
  </si>
  <si>
    <t>P</t>
  </si>
  <si>
    <t>Q</t>
  </si>
  <si>
    <t>R</t>
  </si>
  <si>
    <t>S</t>
  </si>
  <si>
    <t>T</t>
  </si>
  <si>
    <t>U</t>
  </si>
  <si>
    <t>V</t>
  </si>
  <si>
    <t>les bénéficiaires de la revalorisation du Smic</t>
  </si>
  <si>
    <t>Proportion de femmes parmi</t>
  </si>
  <si>
    <t>0029 - Hospitalisation à but non lucratif</t>
  </si>
  <si>
    <t>0413 - Établissements pour personnes inadaptées</t>
  </si>
  <si>
    <t>Note : les tailles d'entreprise sont définies en fonction du nombre de salariés comptabilisés en personnes physiques, quel que soit leur temps de travail.</t>
  </si>
  <si>
    <t>Source : Dares, enquêtes Acemo trimestrielle et Acemo TPE.</t>
  </si>
  <si>
    <r>
      <t xml:space="preserve">Enseignement  </t>
    </r>
    <r>
      <rPr>
        <i/>
        <sz val="9"/>
        <rFont val="Arial"/>
        <family val="2"/>
      </rPr>
      <t>[hors enseignement public]</t>
    </r>
  </si>
  <si>
    <r>
      <t xml:space="preserve">Santé humaine et action sociale  </t>
    </r>
    <r>
      <rPr>
        <i/>
        <sz val="9"/>
        <rFont val="Arial"/>
        <family val="2"/>
      </rPr>
      <t>[hors fonction publique hospitalière]</t>
    </r>
  </si>
  <si>
    <t>2010 - 2017</t>
  </si>
  <si>
    <t>BÂTIMENT ET TRAVAUX PUBLICS</t>
  </si>
  <si>
    <t>3217 - Ferroviaire</t>
  </si>
  <si>
    <t>ε : proportion inférieure à 1 %.</t>
  </si>
  <si>
    <t>B *</t>
  </si>
  <si>
    <r>
      <t xml:space="preserve">Le </t>
    </r>
    <r>
      <rPr>
        <b/>
        <sz val="11"/>
        <rFont val="Calibri"/>
        <family val="2"/>
      </rPr>
      <t>salaire minimum interprofessionnel de croissance (Smic)</t>
    </r>
    <r>
      <rPr>
        <sz val="11"/>
        <rFont val="Calibri"/>
        <family val="2"/>
      </rPr>
      <t xml:space="preserve"> a pour objet d'assurer aux salariés dont les rémunérations sont les plus faibles une garantie de pouvoir d'achat.</t>
    </r>
  </si>
  <si>
    <r>
      <t>Salariés bénéficiaires de la revalorisation du Smic</t>
    </r>
    <r>
      <rPr>
        <sz val="11"/>
        <rFont val="Calibri"/>
        <family val="2"/>
      </rPr>
      <t xml:space="preserve"> : Dares, enquête trimestrielle sur l'activité et les conditions d'emploi de la main-d'œuvre (Acemo) et enquête sur les très petites entreprises (TPE).</t>
    </r>
  </si>
  <si>
    <t>Les résultats par secteur d'activité sont présentés en nomenclature NAF rév. 2 regroupée en 21 postes.</t>
  </si>
  <si>
    <t>Les résultats par convention collective sont présentés en regroupements de branches professionnelles, classés selon la grille d'analyse des conventions regroupées pour l'information statistique (Cris). La grille des Cris a été appliquée aux résultats des enquêtes Acemo trimestrielle et TPE ainsi qu'aux DADS, en opérant des regroupements à partir de l'identifiant de la convention collective (IDCC) disponible dans ces deux sources.</t>
  </si>
  <si>
    <t>Notes : 
- Les données sont présentées en nomenclature NAF rév. 2 regroupée en 21 postes.
- Seuls figurent ici les secteurs dont la précision statistique est suffisante. Les données de l'agriculture, des industries extractives, de l'administration publique, des activités des ménages et des activités extraterritoriales ne sont pas diffusables.</t>
  </si>
  <si>
    <t>3127 - Services à la personne (entreprises)</t>
  </si>
  <si>
    <r>
      <rPr>
        <b/>
        <sz val="11"/>
        <rFont val="Calibri"/>
        <family val="2"/>
      </rPr>
      <t>Salariés bénéficiaires de la revalorisation du Smic</t>
    </r>
    <r>
      <rPr>
        <sz val="11"/>
        <rFont val="Calibri"/>
        <family val="2"/>
      </rPr>
      <t xml:space="preserve"> : 
- à partir de 2018 : ensemble des salariés sauf apprentis, stagiaires et intérimaires ; ensemble des secteurs sauf agriculture, administration publique, particuliers employeurs et activités extraterritoriales ; France hors Mayotte.
- jusqu'en 2017 : ensemble des salariés sauf apprentis, stagiaires et intérimaires ; ensemble des secteurs sauf agriculture, administration publique, syndicats de copropriété, associations loi 1901 de l'action sociale, particuliers employeurs et activités extraterritoriales ; France métropolitaine.</t>
    </r>
  </si>
  <si>
    <r>
      <t>Effectifs salariés</t>
    </r>
    <r>
      <rPr>
        <sz val="11"/>
        <rFont val="Calibri"/>
        <family val="2"/>
      </rPr>
      <t xml:space="preserve"> : ensemble des salariés ; ensemble des secteurs sauf agriculture, administration publique, particuliers employeurs et activités extraterritoriales ; France entière.</t>
    </r>
  </si>
  <si>
    <t>Champ : ensemble des salariés sauf apprentis, stagiaires et intérimaires ; ensemble des secteurs sauf agriculture, administration publique, particuliers employeurs et activités extraterritoriales ; France hors Mayotte.</t>
  </si>
  <si>
    <r>
      <t>Effectifs salariés</t>
    </r>
    <r>
      <rPr>
        <sz val="11"/>
        <rFont val="Calibri"/>
        <family val="2"/>
      </rPr>
      <t xml:space="preserve"> : Insee, déclarations annuelles de données sociales (DADS) et déclarations sociales nominatives (DSN).</t>
    </r>
  </si>
  <si>
    <r>
      <t>Au 1</t>
    </r>
    <r>
      <rPr>
        <b/>
        <vertAlign val="superscript"/>
        <sz val="9"/>
        <rFont val="Arial"/>
        <family val="2"/>
      </rPr>
      <t>er</t>
    </r>
    <r>
      <rPr>
        <b/>
        <sz val="9"/>
        <rFont val="Arial"/>
        <family val="2"/>
      </rPr>
      <t xml:space="preserve"> janvier 2021</t>
    </r>
  </si>
  <si>
    <r>
      <t>1</t>
    </r>
    <r>
      <rPr>
        <b/>
        <vertAlign val="superscript"/>
        <sz val="9"/>
        <rFont val="Arial"/>
        <family val="2"/>
      </rPr>
      <t>er</t>
    </r>
    <r>
      <rPr>
        <b/>
        <sz val="9"/>
        <rFont val="Arial"/>
        <family val="2"/>
      </rPr>
      <t xml:space="preserve"> janvier 2021</t>
    </r>
  </si>
  <si>
    <t>Tableau A</t>
  </si>
  <si>
    <t>Tableau B</t>
  </si>
  <si>
    <t>Conventions regroupées pour l'information statistique</t>
  </si>
  <si>
    <t xml:space="preserve">G </t>
  </si>
  <si>
    <t>1505 - Commerce de détail fruits légumes épicerie</t>
  </si>
  <si>
    <t>1147 - Cabinets médicaux</t>
  </si>
  <si>
    <t>2511 - Sport</t>
  </si>
  <si>
    <t>2596 - Coiffure</t>
  </si>
  <si>
    <t>1518 - ECLAT (ex animation)</t>
  </si>
  <si>
    <t>2941 - Aide accompagnement soins et services à domicile</t>
  </si>
  <si>
    <t>1486 - Bureaux d'études techniques</t>
  </si>
  <si>
    <t>Métallurgie et sidérurgie</t>
  </si>
  <si>
    <t>Bâtiment et travaux publics</t>
  </si>
  <si>
    <t>Chimie et pharmacie</t>
  </si>
  <si>
    <t>Plastiques, caoutchouc et combustibles</t>
  </si>
  <si>
    <t>Verre et matériaux de construction</t>
  </si>
  <si>
    <t>Bois et dérivés</t>
  </si>
  <si>
    <t>Habillement, cuir, textile</t>
  </si>
  <si>
    <t>Culture et communication</t>
  </si>
  <si>
    <t>Agro-alimentaire</t>
  </si>
  <si>
    <t>Commerce de gros et import-export</t>
  </si>
  <si>
    <t>Commerce principalement alimentaire</t>
  </si>
  <si>
    <t>Commerce de détail principalement non alimentaire</t>
  </si>
  <si>
    <t>Services de l'automobile et des matériels roulants</t>
  </si>
  <si>
    <t>Hôtellerie, restauration et tourisme</t>
  </si>
  <si>
    <t>Transports (hors statuts)</t>
  </si>
  <si>
    <t>Secteur sanitaire et social</t>
  </si>
  <si>
    <t>Banques, établissements financiers et assurances</t>
  </si>
  <si>
    <t>Immobilier et activités tertiaires liées au bâtiment</t>
  </si>
  <si>
    <t>Bureaux d'études et prestations de services aux entreprises</t>
  </si>
  <si>
    <t>Professions juridiques et comptables</t>
  </si>
  <si>
    <t>Nettoyage, manutention, récupération et sécurité</t>
  </si>
  <si>
    <t>Branches non agricoles diverses</t>
  </si>
  <si>
    <t>Graphique 1 - Relèvements du Smic et proportion de salariés concernés</t>
  </si>
  <si>
    <t>Sources : Insee, Base Tous Salariés (colonne 3) et Dares, enquêtes Acemo trimestrielle et Acemo TPE (colonnes suivantes).</t>
  </si>
  <si>
    <t>Graphique A - Relèvements du Smic ou de la GMR, et proportion de salariés concernés</t>
  </si>
  <si>
    <r>
      <t>Sont présentés dans ce fichier les proportions de salariés ayant bénéficié de la revalorisation du Smic au 1</t>
    </r>
    <r>
      <rPr>
        <vertAlign val="superscript"/>
        <sz val="11"/>
        <rFont val="Calibri"/>
        <family val="2"/>
      </rPr>
      <t>er</t>
    </r>
    <r>
      <rPr>
        <sz val="11"/>
        <rFont val="Calibri"/>
        <family val="2"/>
      </rPr>
      <t xml:space="preserve"> janvier 2022, 
par taille d'entreprise, par convention collective de branche et par secteur d'activité.</t>
    </r>
  </si>
  <si>
    <r>
      <t>Les</t>
    </r>
    <r>
      <rPr>
        <b/>
        <sz val="11"/>
        <rFont val="Calibri"/>
        <family val="2"/>
      </rPr>
      <t xml:space="preserve"> salariés ayant bénéficié de la ravalorisation du Smic</t>
    </r>
    <r>
      <rPr>
        <sz val="11"/>
        <rFont val="Calibri"/>
        <family val="2"/>
      </rPr>
      <t xml:space="preserve"> sont ceux dont le salaire au 31 décembre 2021 était inférieur à la nouvelle valeur du Smic en vigueur à partir du 1</t>
    </r>
    <r>
      <rPr>
        <vertAlign val="superscript"/>
        <sz val="11"/>
        <rFont val="Calibri"/>
        <family val="2"/>
      </rPr>
      <t>er</t>
    </r>
    <r>
      <rPr>
        <sz val="11"/>
        <rFont val="Calibri"/>
        <family val="2"/>
      </rPr>
      <t xml:space="preserve"> janvier 2022.</t>
    </r>
  </si>
  <si>
    <r>
      <t>Tableau 1 - Salariés bénéficiant de la revalorisation du Smic au 1</t>
    </r>
    <r>
      <rPr>
        <u/>
        <vertAlign val="superscript"/>
        <sz val="10"/>
        <color rgb="FF0000FF"/>
        <rFont val="Arial"/>
        <family val="2"/>
      </rPr>
      <t>er</t>
    </r>
    <r>
      <rPr>
        <u/>
        <sz val="10"/>
        <color rgb="FF0000FF"/>
        <rFont val="Arial"/>
        <family val="2"/>
      </rPr>
      <t xml:space="preserve"> janvier 2022, par taille d’entreprise</t>
    </r>
  </si>
  <si>
    <r>
      <t>Tableau 2 - Salariés bénéficiant de la revalorisation du Smic au 1</t>
    </r>
    <r>
      <rPr>
        <u/>
        <vertAlign val="superscript"/>
        <sz val="10"/>
        <color rgb="FF0000FF"/>
        <rFont val="Arial"/>
        <family val="2"/>
      </rPr>
      <t>er</t>
    </r>
    <r>
      <rPr>
        <u/>
        <sz val="10"/>
        <color rgb="FF0000FF"/>
        <rFont val="Arial"/>
        <family val="2"/>
      </rPr>
      <t xml:space="preserve"> janvier 2021 ou au 1</t>
    </r>
    <r>
      <rPr>
        <u/>
        <vertAlign val="superscript"/>
        <sz val="10"/>
        <color rgb="FF0000FF"/>
        <rFont val="Arial"/>
        <family val="2"/>
      </rPr>
      <t>er</t>
    </r>
    <r>
      <rPr>
        <u/>
        <sz val="10"/>
        <color rgb="FF0000FF"/>
        <rFont val="Arial"/>
        <family val="2"/>
      </rPr>
      <t xml:space="preserve"> janvier 2022, 
par branche professionnelle regroupée</t>
    </r>
  </si>
  <si>
    <r>
      <t>Graphique 2 - Proportion de femmes parmi les bénéficiaires de la revalorisation du Smic au 1</t>
    </r>
    <r>
      <rPr>
        <u/>
        <vertAlign val="superscript"/>
        <sz val="10"/>
        <color rgb="FF0000FF"/>
        <rFont val="Arial"/>
        <family val="2"/>
      </rPr>
      <t>er</t>
    </r>
    <r>
      <rPr>
        <u/>
        <sz val="10"/>
        <color rgb="FF0000FF"/>
        <rFont val="Arial"/>
        <family val="2"/>
      </rPr>
      <t xml:space="preserve"> janvier 2022, par Cris</t>
    </r>
  </si>
  <si>
    <r>
      <t>Tableau A - Salariés bénéficiant de la revalorisation du Smic au 1</t>
    </r>
    <r>
      <rPr>
        <u/>
        <vertAlign val="superscript"/>
        <sz val="10"/>
        <color rgb="FF0000FF"/>
        <rFont val="Arial"/>
        <family val="2"/>
      </rPr>
      <t>er</t>
    </r>
    <r>
      <rPr>
        <u/>
        <sz val="10"/>
        <color rgb="FF0000FF"/>
        <rFont val="Arial"/>
        <family val="2"/>
      </rPr>
      <t xml:space="preserve"> janvier 2021 ou au 1</t>
    </r>
    <r>
      <rPr>
        <u/>
        <vertAlign val="superscript"/>
        <sz val="10"/>
        <color rgb="FF0000FF"/>
        <rFont val="Arial"/>
        <family val="2"/>
      </rPr>
      <t>er</t>
    </r>
    <r>
      <rPr>
        <u/>
        <sz val="10"/>
        <color rgb="FF0000FF"/>
        <rFont val="Arial"/>
        <family val="2"/>
      </rPr>
      <t xml:space="preserve"> janvier 2022, par taille d’entreprise</t>
    </r>
  </si>
  <si>
    <r>
      <t>Tableau B - Salariés bénéficiant de la revalorisation du Smic au 1</t>
    </r>
    <r>
      <rPr>
        <u/>
        <vertAlign val="superscript"/>
        <sz val="10"/>
        <color rgb="FF0000FF"/>
        <rFont val="Arial"/>
        <family val="2"/>
      </rPr>
      <t>er</t>
    </r>
    <r>
      <rPr>
        <u/>
        <sz val="10"/>
        <color rgb="FF0000FF"/>
        <rFont val="Arial"/>
        <family val="2"/>
      </rPr>
      <t xml:space="preserve"> janvier 2021 ou au 1</t>
    </r>
    <r>
      <rPr>
        <u/>
        <vertAlign val="superscript"/>
        <sz val="10"/>
        <color rgb="FF0000FF"/>
        <rFont val="Arial"/>
        <family val="2"/>
      </rPr>
      <t>er</t>
    </r>
    <r>
      <rPr>
        <u/>
        <sz val="10"/>
        <color rgb="FF0000FF"/>
        <rFont val="Arial"/>
        <family val="2"/>
      </rPr>
      <t xml:space="preserve"> janvier 2022, 
par branche professionnelle regroupée et selon les principales conventions collectives de branche</t>
    </r>
  </si>
  <si>
    <r>
      <t>Tableau C - Salariés bénéficiant de la revalorisation du Smic au 1</t>
    </r>
    <r>
      <rPr>
        <u/>
        <vertAlign val="superscript"/>
        <sz val="10"/>
        <color rgb="FF0000FF"/>
        <rFont val="Arial"/>
        <family val="2"/>
      </rPr>
      <t>er</t>
    </r>
    <r>
      <rPr>
        <u/>
        <sz val="10"/>
        <color rgb="FF0000FF"/>
        <rFont val="Arial"/>
        <family val="2"/>
      </rPr>
      <t xml:space="preserve"> janvier 2021 ou au 1</t>
    </r>
    <r>
      <rPr>
        <u/>
        <vertAlign val="superscript"/>
        <sz val="10"/>
        <color rgb="FF0000FF"/>
        <rFont val="Arial"/>
        <family val="2"/>
      </rPr>
      <t>er</t>
    </r>
    <r>
      <rPr>
        <u/>
        <sz val="10"/>
        <color rgb="FF0000FF"/>
        <rFont val="Arial"/>
        <family val="2"/>
      </rPr>
      <t xml:space="preserve"> janvier 2022, par secteur d'activité</t>
    </r>
  </si>
  <si>
    <t>2018 - 2022</t>
  </si>
  <si>
    <r>
      <t>Salariés bénéficiant de la revalorisation du Smic au 1</t>
    </r>
    <r>
      <rPr>
        <b/>
        <vertAlign val="superscript"/>
        <sz val="10"/>
        <rFont val="Arial"/>
        <family val="2"/>
      </rPr>
      <t>er</t>
    </r>
    <r>
      <rPr>
        <b/>
        <sz val="10"/>
        <rFont val="Arial"/>
        <family val="2"/>
      </rPr>
      <t xml:space="preserve"> janvier 2022, par taille d’entreprise</t>
    </r>
  </si>
  <si>
    <r>
      <t>Salariés bénéficiant de la revalorisation du Smic au 1</t>
    </r>
    <r>
      <rPr>
        <b/>
        <vertAlign val="superscript"/>
        <sz val="10"/>
        <rFont val="Arial"/>
        <family val="2"/>
      </rPr>
      <t>er</t>
    </r>
    <r>
      <rPr>
        <b/>
        <sz val="10"/>
        <rFont val="Arial"/>
        <family val="2"/>
      </rPr>
      <t xml:space="preserve"> janvier 2021 ou au 1</t>
    </r>
    <r>
      <rPr>
        <b/>
        <vertAlign val="superscript"/>
        <sz val="10"/>
        <rFont val="Arial"/>
        <family val="2"/>
      </rPr>
      <t>er</t>
    </r>
    <r>
      <rPr>
        <b/>
        <sz val="10"/>
        <rFont val="Arial"/>
        <family val="2"/>
      </rPr>
      <t xml:space="preserve"> janvier 2022, par taille d’entreprise</t>
    </r>
  </si>
  <si>
    <r>
      <t>Au 1</t>
    </r>
    <r>
      <rPr>
        <b/>
        <vertAlign val="superscript"/>
        <sz val="9"/>
        <rFont val="Arial"/>
        <family val="2"/>
      </rPr>
      <t>er</t>
    </r>
    <r>
      <rPr>
        <b/>
        <sz val="9"/>
        <rFont val="Arial"/>
        <family val="2"/>
      </rPr>
      <t xml:space="preserve"> janvier 2022</t>
    </r>
  </si>
  <si>
    <r>
      <t>Salariés bénéficiant de la revalorisation du Smic au 1</t>
    </r>
    <r>
      <rPr>
        <b/>
        <vertAlign val="superscript"/>
        <sz val="10"/>
        <rFont val="Arial"/>
        <family val="2"/>
      </rPr>
      <t>er</t>
    </r>
    <r>
      <rPr>
        <b/>
        <sz val="10"/>
        <rFont val="Arial"/>
        <family val="2"/>
      </rPr>
      <t xml:space="preserve"> janvier 2021 ou au 1</t>
    </r>
    <r>
      <rPr>
        <b/>
        <vertAlign val="superscript"/>
        <sz val="10"/>
        <rFont val="Arial"/>
        <family val="2"/>
      </rPr>
      <t>er</t>
    </r>
    <r>
      <rPr>
        <b/>
        <sz val="10"/>
        <rFont val="Arial"/>
        <family val="2"/>
      </rPr>
      <t xml:space="preserve"> janvier 2022, par branche professionnelle regroupée</t>
    </r>
  </si>
  <si>
    <t>Effectifs salariés au 
31 décembre 2020</t>
  </si>
  <si>
    <r>
      <t>1</t>
    </r>
    <r>
      <rPr>
        <b/>
        <vertAlign val="superscript"/>
        <sz val="9"/>
        <rFont val="Arial"/>
        <family val="2"/>
      </rPr>
      <t>er</t>
    </r>
    <r>
      <rPr>
        <b/>
        <sz val="9"/>
        <rFont val="Arial"/>
        <family val="2"/>
      </rPr>
      <t xml:space="preserve"> janvier 2022</t>
    </r>
  </si>
  <si>
    <r>
      <t>Proportion de salariés bénéficiant de la revalorisation du Smic au 1</t>
    </r>
    <r>
      <rPr>
        <b/>
        <vertAlign val="superscript"/>
        <sz val="9"/>
        <rFont val="Arial"/>
        <family val="2"/>
      </rPr>
      <t>er</t>
    </r>
    <r>
      <rPr>
        <b/>
        <sz val="9"/>
        <rFont val="Arial"/>
        <family val="2"/>
      </rPr>
      <t xml:space="preserve"> janvier 2021 ou au 1</t>
    </r>
    <r>
      <rPr>
        <b/>
        <vertAlign val="superscript"/>
        <sz val="9"/>
        <rFont val="Arial"/>
        <family val="2"/>
      </rPr>
      <t>er</t>
    </r>
    <r>
      <rPr>
        <b/>
        <sz val="9"/>
        <rFont val="Arial"/>
        <family val="2"/>
      </rPr>
      <t xml:space="preserve"> janvier 2022</t>
    </r>
  </si>
  <si>
    <r>
      <t>Salariés bénéficiant de la revalorisation du Smic au 1</t>
    </r>
    <r>
      <rPr>
        <b/>
        <vertAlign val="superscript"/>
        <sz val="10"/>
        <rFont val="Arial"/>
        <family val="2"/>
      </rPr>
      <t>er</t>
    </r>
    <r>
      <rPr>
        <b/>
        <sz val="10"/>
        <rFont val="Arial"/>
        <family val="2"/>
      </rPr>
      <t xml:space="preserve"> janvier 2021 ou au 1</t>
    </r>
    <r>
      <rPr>
        <b/>
        <vertAlign val="superscript"/>
        <sz val="10"/>
        <rFont val="Arial"/>
        <family val="2"/>
      </rPr>
      <t>er</t>
    </r>
    <r>
      <rPr>
        <b/>
        <sz val="10"/>
        <rFont val="Arial"/>
        <family val="2"/>
      </rPr>
      <t xml:space="preserve"> janvier 2022, par branche professionnelle regroupée 
et selon les principales conventions collectives de branche</t>
    </r>
  </si>
  <si>
    <t>Notes :
- Plusieurs conventions collectives peuvent coexister dans un même établissement. Pour comptabiliser les effectifs au 31 décembre 2020, la convention collective est propre au salarié. Dans les enquêtes Acemo, la convention collective utilisée est celle appliquée de façon principale par l’établissement, en termes de nombre de salariés couverts.
- Les données des regroupements Cris W, X et Y (conventions agricoles, fonction publique, statuts, conventions d'entreprise, intérimaires, etc.) ne sont pas diffusables car ces branches sont mal ou non couvertes par les enquêtes Acemo.</t>
  </si>
  <si>
    <t>Champ : ensemble des salariés sauf apprentis, stagiaires et intérimaires ; ensemble des secteurs sauf agriculture, administration publique, particuliers employeurs et activités extraterritoriales ; France hors Mayotte. Dans les salariés au 31 décembre 2020 (colonne 3), sont pris en compte les apprentis, stagiaires et intérimaires et Mayotte.</t>
  </si>
  <si>
    <t>Notes :
- Plusieurs conventions collectives peuvent coexister dans un même établissement. Pour comptabiliser les effectifs au 31 décembre 2020, la convention collective est propre au salarié. Dans les enquêtes Acemo, la convention collective utilisée est celle appliquée de façon principale par l’établissement, en termes de nombre de salariés couverts.
- Seules figurent ici les conventions collectives dont l'effectif salarié au 31 décembre 2020 est supérieur à 100 000 et dont la précision statistique est suffisante. Les données des regroupements Cris W, X et Y (conventions agricoles, fonction publique, statuts, conventions d'entreprise, intérimaires, etc.) ne sont pas diffusables car ces branches sont mal ou non couvertes par les enquêtes Acemo.</t>
  </si>
  <si>
    <r>
      <t xml:space="preserve">les salariés </t>
    </r>
    <r>
      <rPr>
        <b/>
        <sz val="10"/>
        <color rgb="FFFF0000"/>
        <rFont val="Arial"/>
        <family val="2"/>
      </rPr>
      <t xml:space="preserve">
</t>
    </r>
    <r>
      <rPr>
        <b/>
        <sz val="10"/>
        <rFont val="Arial"/>
        <family val="2"/>
      </rPr>
      <t>(DADS 2020)</t>
    </r>
  </si>
  <si>
    <r>
      <t>Salariés bénéficiant de la revalorisation du Smic au 1</t>
    </r>
    <r>
      <rPr>
        <b/>
        <vertAlign val="superscript"/>
        <sz val="10"/>
        <rFont val="Arial"/>
        <family val="2"/>
      </rPr>
      <t>er</t>
    </r>
    <r>
      <rPr>
        <b/>
        <sz val="10"/>
        <rFont val="Arial"/>
        <family val="2"/>
      </rPr>
      <t xml:space="preserve"> janvier 2021 ou au 1</t>
    </r>
    <r>
      <rPr>
        <b/>
        <vertAlign val="superscript"/>
        <sz val="10"/>
        <rFont val="Arial"/>
        <family val="2"/>
      </rPr>
      <t>er</t>
    </r>
    <r>
      <rPr>
        <b/>
        <sz val="10"/>
        <rFont val="Arial"/>
        <family val="2"/>
      </rPr>
      <t xml:space="preserve"> janvier 2022, par secteur d'activité</t>
    </r>
  </si>
  <si>
    <t>3 à 5 salariés</t>
  </si>
  <si>
    <t>6 à 9 salariés</t>
  </si>
  <si>
    <t>10 à 19 salariés</t>
  </si>
  <si>
    <t>20 à 49 salariés</t>
  </si>
  <si>
    <t>50 à 99 salariés</t>
  </si>
  <si>
    <t>100 à 249 salariés</t>
  </si>
  <si>
    <t>250 à 499 salariés</t>
  </si>
  <si>
    <r>
      <t>Lecture : dans les entreprises de 1 à 9 salariés, 780 000 personnes - soit 24,5 % des salariés - bénéficient de la revalorisation du Smic au 1</t>
    </r>
    <r>
      <rPr>
        <vertAlign val="superscript"/>
        <sz val="9"/>
        <rFont val="Arial"/>
        <family val="2"/>
      </rPr>
      <t>er</t>
    </r>
    <r>
      <rPr>
        <sz val="9"/>
        <rFont val="Arial"/>
        <family val="2"/>
      </rPr>
      <t xml:space="preserve"> janvier 2022, et 38,0 % des salariés à temps partiel sont concernés.</t>
    </r>
  </si>
  <si>
    <r>
      <t xml:space="preserve">Lecture : la Cris </t>
    </r>
    <r>
      <rPr>
        <sz val="9"/>
        <rFont val="Calibri"/>
        <family val="2"/>
      </rPr>
      <t xml:space="preserve">« </t>
    </r>
    <r>
      <rPr>
        <sz val="9"/>
        <rFont val="Arial"/>
        <family val="2"/>
      </rPr>
      <t>Métallurgie et Sidérurgie » couvre 1 597 700 salariés au 31 décembre 2020 ; dans les entreprises qui appliquent de façon principale une convention collective de ce regroupement Cris, 4 % des salariés bénéficient de la revalorisation du Smic au 1</t>
    </r>
    <r>
      <rPr>
        <vertAlign val="superscript"/>
        <sz val="9"/>
        <rFont val="Arial"/>
        <family val="2"/>
      </rPr>
      <t>er</t>
    </r>
    <r>
      <rPr>
        <sz val="9"/>
        <rFont val="Arial"/>
        <family val="2"/>
      </rPr>
      <t xml:space="preserve"> janvier 2022, et 7 % des salariés à temps partiel sont concernés.</t>
    </r>
  </si>
  <si>
    <t>2148 - Télécommunications</t>
  </si>
  <si>
    <t>1516 - Organismes de formation</t>
  </si>
  <si>
    <r>
      <t>Lecture : la Cris « Métallurgie et Sidérurgie » couvre 1 597 700 salariés au 31 décembre 2020 ; dans les entreprises qui appliquent de façon principale une convention collective de ce regroupement Cris, 4 % des salariés bénéficient de la revalorisation du Smic au 1</t>
    </r>
    <r>
      <rPr>
        <vertAlign val="superscript"/>
        <sz val="9"/>
        <rFont val="Arial"/>
        <family val="2"/>
      </rPr>
      <t>er</t>
    </r>
    <r>
      <rPr>
        <sz val="9"/>
        <rFont val="Arial"/>
        <family val="2"/>
      </rPr>
      <t xml:space="preserve"> janvier 2022, et 7 % des salariés à temps partiel sont concernés.</t>
    </r>
  </si>
  <si>
    <r>
      <t xml:space="preserve">* Ne figurent pas ici les conventions collectives </t>
    </r>
    <r>
      <rPr>
        <sz val="9"/>
        <rFont val="Calibri"/>
        <family val="2"/>
      </rPr>
      <t xml:space="preserve">« </t>
    </r>
    <r>
      <rPr>
        <sz val="9"/>
        <rFont val="Arial"/>
        <family val="2"/>
      </rPr>
      <t>Bâtiment ETAM » (IDCC 2609) et « Bâtiment Cadres » (IDCC 2420), dont l'effectif salarié est respectivement de 210 300 et de 111 300 en 2020. En effet, ces conventions ne sont pratiquement jamais appliquées de façon principale dans les établissements de la Cris « Bâtiment et travaux publics », où 68 % des salariés sont ouvriers. Cela rend impossible une estimation de la proportion de salariés bénéficiaires de la revalorisation du Smic par les enquêtes Acemo.</t>
    </r>
  </si>
  <si>
    <r>
      <t>Lecture : dans le secteur de l'industrie, 6,9 % des salariés bénéficient de la revalorisation du Smic au 1</t>
    </r>
    <r>
      <rPr>
        <vertAlign val="superscript"/>
        <sz val="9"/>
        <rFont val="Arial"/>
        <family val="2"/>
      </rPr>
      <t>er</t>
    </r>
    <r>
      <rPr>
        <sz val="9"/>
        <rFont val="Arial"/>
        <family val="2"/>
      </rPr>
      <t xml:space="preserve"> janvier 2022, et 14,2 % des salariés à temps partiel sont concernés.</t>
    </r>
  </si>
  <si>
    <r>
      <t>La revalorisation du Smic au 1</t>
    </r>
    <r>
      <rPr>
        <b/>
        <vertAlign val="superscript"/>
        <sz val="11"/>
        <rFont val="Calibri"/>
        <family val="2"/>
      </rPr>
      <t>er</t>
    </r>
    <r>
      <rPr>
        <b/>
        <sz val="11"/>
        <rFont val="Calibri"/>
        <family val="2"/>
      </rPr>
      <t xml:space="preserve"> janvier 2022
Une hausse marquée du nombre de bénéficiaires</t>
    </r>
  </si>
  <si>
    <t>Revalorisation du Smic (en %, au 1er octobre)</t>
  </si>
  <si>
    <t>Revalorisation du Smic (en %, au 1er janvier)</t>
  </si>
  <si>
    <t>Proportion de salariés concernés (en %, échelle de droite)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</si>
</sst>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00\ _F_-;\-* #,##0.00\ _F_-;_-* &quot;-&quot;??\ _F_-;_-@_-"/>
  </numFmts>
  <fonts count="25" x14ac:knownFonts="1">
    <font>
      <sz val="10"/>
      <name val="Arial"/>
    </font>
    <font>
      <sz val="10"/>
      <name val="Arial"/>
      <family val="2"/>
    </font>
    <font>
      <sz val="10"/>
      <name val="Arial"/>
      <family val="2"/>
    </font>
    <font>
      <b/>
      <sz val="11"/>
      <name val="Calibri"/>
      <family val="2"/>
    </font>
    <font>
      <sz val="11"/>
      <name val="Calibri"/>
      <family val="2"/>
    </font>
    <font>
      <u/>
      <sz val="11"/>
      <color rgb="FF0000FF"/>
      <name val="Calibri"/>
      <family val="2"/>
    </font>
    <font>
      <u/>
      <sz val="10"/>
      <color rgb="FF0000FF"/>
      <name val="Arial"/>
      <family val="2"/>
    </font>
    <font>
      <sz val="11"/>
      <name val="Arial"/>
      <family val="2"/>
    </font>
    <font>
      <sz val="10"/>
      <name val="Calibri"/>
      <family val="2"/>
    </font>
    <font>
      <sz val="11"/>
      <color rgb="FF0000FF"/>
      <name val="Calibri"/>
      <family val="2"/>
    </font>
    <font>
      <sz val="8"/>
      <name val="Arial"/>
      <family val="2"/>
    </font>
    <font>
      <b/>
      <sz val="9"/>
      <name val="Arial"/>
      <family val="2"/>
    </font>
    <font>
      <b/>
      <sz val="8"/>
      <name val="Arial"/>
      <family val="2"/>
    </font>
    <font>
      <b/>
      <sz val="10"/>
      <name val="Arial"/>
      <family val="2"/>
    </font>
    <font>
      <sz val="9"/>
      <name val="Arial"/>
      <family val="2"/>
    </font>
    <font>
      <b/>
      <vertAlign val="superscript"/>
      <sz val="10"/>
      <name val="Arial"/>
      <family val="2"/>
    </font>
    <font>
      <b/>
      <vertAlign val="superscript"/>
      <sz val="9"/>
      <name val="Arial"/>
      <family val="2"/>
    </font>
    <font>
      <b/>
      <vertAlign val="superscript"/>
      <sz val="11"/>
      <name val="Calibri"/>
      <family val="2"/>
    </font>
    <font>
      <vertAlign val="superscript"/>
      <sz val="9"/>
      <name val="Arial"/>
      <family val="2"/>
    </font>
    <font>
      <i/>
      <sz val="9"/>
      <name val="Arial"/>
      <family val="2"/>
    </font>
    <font>
      <sz val="9"/>
      <name val="Calibri"/>
      <family val="2"/>
    </font>
    <font>
      <sz val="10"/>
      <name val="MS Sans Serif"/>
      <family val="2"/>
    </font>
    <font>
      <vertAlign val="superscript"/>
      <sz val="11"/>
      <name val="Calibri"/>
      <family val="2"/>
    </font>
    <font>
      <u/>
      <vertAlign val="superscript"/>
      <sz val="10"/>
      <color rgb="FF0000FF"/>
      <name val="Arial"/>
      <family val="2"/>
    </font>
    <font>
      <b/>
      <sz val="10"/>
      <color rgb="FFFF0000"/>
      <name val="Arial"/>
      <family val="2"/>
    </font>
  </fonts>
  <fills count="10">
    <fill>
      <patternFill patternType="none"/>
    </fill>
    <fill>
      <patternFill patternType="gray125"/>
    </fill>
    <fill>
      <patternFill patternType="solid">
        <fgColor rgb="FFCCCCFF"/>
        <bgColor rgb="FFC0C0C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auto="1"/>
      </left>
      <right style="thin">
        <color auto="1"/>
      </right>
      <top style="thin">
        <color auto="1"/>
      </top>
      <bottom/>
      <diagonal/>
    </border>
    <border>
      <left style="thin">
        <color indexed="64"/>
      </left>
      <right style="double">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uble">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bottom style="thin">
        <color auto="1"/>
      </bottom>
      <diagonal/>
    </border>
    <border>
      <left/>
      <right style="dotted">
        <color indexed="64"/>
      </right>
      <top/>
      <bottom style="thin">
        <color indexed="64"/>
      </bottom>
      <diagonal/>
    </border>
    <border>
      <left/>
      <right style="dotted">
        <color indexed="64"/>
      </right>
      <top/>
      <bottom/>
      <diagonal/>
    </border>
  </borders>
  <cellStyleXfs count="14">
    <xf numFmtId="0" fontId="0" fillId="0" borderId="0"/>
    <xf numFmtId="0" fontId="6" fillId="0" borderId="0" applyBorder="0" applyAlignment="0" applyProtection="0"/>
    <xf numFmtId="0" fontId="2" fillId="0" borderId="0"/>
    <xf numFmtId="0" fontId="2" fillId="0" borderId="0"/>
    <xf numFmtId="4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1" fillId="0" borderId="0"/>
    <xf numFmtId="0" fontId="1" fillId="0" borderId="0"/>
    <xf numFmtId="0" fontId="1" fillId="0" borderId="0"/>
    <xf numFmtId="0" fontId="1" fillId="0" borderId="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9" fillId="0" borderId="0" xfId="1" applyFont="1" applyBorder="1" applyAlignment="1" applyProtection="1">
      <alignment vertical="center" wrapText="1"/>
    </xf>
    <xf numFmtId="0" fontId="8" fillId="0" borderId="0" xfId="0" applyFont="1" applyBorder="1" applyAlignment="1">
      <alignment vertical="center" wrapText="1"/>
    </xf>
    <xf numFmtId="0" fontId="5" fillId="0" borderId="0" xfId="1" applyFont="1" applyBorder="1" applyAlignment="1" applyProtection="1">
      <alignment vertical="top"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4"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7" fillId="0" borderId="0" xfId="0" applyFont="1" applyAlignment="1">
      <alignment wrapText="1"/>
    </xf>
    <xf numFmtId="0" fontId="0" fillId="0" borderId="0" xfId="0" applyAlignment="1">
      <alignment horizontal="center"/>
    </xf>
    <xf numFmtId="0" fontId="2" fillId="0" borderId="0" xfId="0" applyFont="1"/>
    <xf numFmtId="0" fontId="0" fillId="0" borderId="0" xfId="0"/>
    <xf numFmtId="0" fontId="11" fillId="0" borderId="0" xfId="0" applyFont="1" applyFill="1" applyAlignment="1">
      <alignment vertical="center"/>
    </xf>
    <xf numFmtId="0" fontId="14" fillId="0" borderId="0" xfId="0" applyFont="1" applyAlignment="1">
      <alignment vertical="center"/>
    </xf>
    <xf numFmtId="0" fontId="12" fillId="0" borderId="0" xfId="0" applyFont="1" applyBorder="1" applyAlignment="1">
      <alignment vertical="center"/>
    </xf>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14" fillId="0" borderId="19" xfId="0" applyFont="1" applyBorder="1" applyAlignment="1">
      <alignment horizontal="center" vertical="center"/>
    </xf>
    <xf numFmtId="0" fontId="13" fillId="0" borderId="0" xfId="0" applyFont="1" applyFill="1" applyAlignment="1">
      <alignment horizontal="left" vertical="center" wrapText="1"/>
    </xf>
    <xf numFmtId="0" fontId="10" fillId="0" borderId="0" xfId="0" applyFont="1" applyFill="1" applyBorder="1" applyAlignment="1">
      <alignment horizontal="left" vertical="center"/>
    </xf>
    <xf numFmtId="0" fontId="14" fillId="0" borderId="0" xfId="0" applyFont="1"/>
    <xf numFmtId="0" fontId="14" fillId="0" borderId="0" xfId="0" applyFont="1" applyAlignment="1">
      <alignment horizontal="right"/>
    </xf>
    <xf numFmtId="0" fontId="11" fillId="0" borderId="1" xfId="0" applyFont="1" applyBorder="1" applyAlignment="1">
      <alignment vertical="center"/>
    </xf>
    <xf numFmtId="3" fontId="11" fillId="0" borderId="4" xfId="0" applyNumberFormat="1" applyFont="1" applyBorder="1" applyAlignment="1">
      <alignment horizontal="right" vertical="center" indent="1"/>
    </xf>
    <xf numFmtId="3" fontId="14" fillId="0" borderId="0" xfId="0" applyNumberFormat="1" applyFont="1" applyBorder="1" applyAlignment="1">
      <alignment horizontal="right" vertical="center" indent="1"/>
    </xf>
    <xf numFmtId="0" fontId="14" fillId="0" borderId="19" xfId="0" applyFont="1" applyBorder="1" applyAlignment="1">
      <alignment horizontal="left" vertical="center" indent="1"/>
    </xf>
    <xf numFmtId="0" fontId="14" fillId="0" borderId="0" xfId="0" applyFont="1" applyBorder="1" applyAlignment="1">
      <alignment horizontal="right" indent="2"/>
    </xf>
    <xf numFmtId="0" fontId="14" fillId="0" borderId="23" xfId="0" applyFont="1" applyBorder="1" applyAlignment="1">
      <alignment horizontal="right" indent="2"/>
    </xf>
    <xf numFmtId="0" fontId="14" fillId="0" borderId="24" xfId="0" applyFont="1" applyBorder="1" applyAlignment="1">
      <alignment horizontal="right" indent="2"/>
    </xf>
    <xf numFmtId="0" fontId="14" fillId="0" borderId="9" xfId="0" applyFont="1" applyBorder="1" applyAlignment="1">
      <alignment horizontal="right" indent="2"/>
    </xf>
    <xf numFmtId="164" fontId="11" fillId="0" borderId="5" xfId="0" applyNumberFormat="1" applyFont="1" applyBorder="1" applyAlignment="1">
      <alignment horizontal="right" vertical="center" indent="2"/>
    </xf>
    <xf numFmtId="164" fontId="11" fillId="0" borderId="28" xfId="0" applyNumberFormat="1" applyFont="1" applyBorder="1" applyAlignment="1">
      <alignment horizontal="right" vertical="center" indent="2"/>
    </xf>
    <xf numFmtId="164" fontId="11" fillId="0" borderId="29" xfId="0" applyNumberFormat="1" applyFont="1" applyBorder="1" applyAlignment="1">
      <alignment horizontal="right" vertical="center" indent="2"/>
    </xf>
    <xf numFmtId="164" fontId="11" fillId="0" borderId="6" xfId="0" applyNumberFormat="1" applyFont="1" applyBorder="1" applyAlignment="1">
      <alignment horizontal="right" vertical="center" indent="2"/>
    </xf>
    <xf numFmtId="164" fontId="14" fillId="0" borderId="8" xfId="0" applyNumberFormat="1" applyFont="1" applyBorder="1" applyAlignment="1">
      <alignment horizontal="right" vertical="center" indent="2"/>
    </xf>
    <xf numFmtId="164" fontId="14" fillId="0" borderId="23" xfId="0" applyNumberFormat="1" applyFont="1" applyBorder="1" applyAlignment="1">
      <alignment horizontal="right" vertical="center" indent="2"/>
    </xf>
    <xf numFmtId="164" fontId="14" fillId="0" borderId="24" xfId="0" applyNumberFormat="1" applyFont="1" applyBorder="1" applyAlignment="1">
      <alignment horizontal="right" vertical="center" indent="2"/>
    </xf>
    <xf numFmtId="164" fontId="14" fillId="0" borderId="9" xfId="0" applyNumberFormat="1" applyFont="1" applyBorder="1" applyAlignment="1">
      <alignment horizontal="right" vertical="center" indent="2"/>
    </xf>
    <xf numFmtId="164" fontId="11" fillId="0" borderId="2" xfId="0" applyNumberFormat="1" applyFont="1" applyBorder="1" applyAlignment="1">
      <alignment horizontal="right" vertical="center" indent="2"/>
    </xf>
    <xf numFmtId="164" fontId="11" fillId="0" borderId="22" xfId="0" applyNumberFormat="1" applyFont="1" applyBorder="1" applyAlignment="1">
      <alignment horizontal="right" vertical="center" indent="2"/>
    </xf>
    <xf numFmtId="164" fontId="11" fillId="0" borderId="27" xfId="0" applyNumberFormat="1" applyFont="1" applyBorder="1" applyAlignment="1">
      <alignment horizontal="right" vertical="center" indent="2"/>
    </xf>
    <xf numFmtId="164" fontId="11" fillId="0" borderId="3" xfId="0" applyNumberFormat="1" applyFont="1" applyBorder="1" applyAlignment="1">
      <alignment horizontal="right" vertical="center" indent="2"/>
    </xf>
    <xf numFmtId="164" fontId="11" fillId="0" borderId="8" xfId="0" applyNumberFormat="1" applyFont="1" applyBorder="1" applyAlignment="1">
      <alignment horizontal="right" vertical="center" indent="2"/>
    </xf>
    <xf numFmtId="164" fontId="11" fillId="0" borderId="23" xfId="0" applyNumberFormat="1" applyFont="1" applyBorder="1" applyAlignment="1">
      <alignment horizontal="right" vertical="center" indent="2"/>
    </xf>
    <xf numFmtId="164" fontId="11" fillId="0" borderId="24" xfId="0" applyNumberFormat="1" applyFont="1" applyBorder="1" applyAlignment="1">
      <alignment horizontal="right" vertical="center" indent="2"/>
    </xf>
    <xf numFmtId="164" fontId="11" fillId="0" borderId="9" xfId="0" applyNumberFormat="1" applyFont="1" applyBorder="1" applyAlignment="1">
      <alignment horizontal="right" vertical="center" indent="2"/>
    </xf>
    <xf numFmtId="164" fontId="11" fillId="0" borderId="16" xfId="0" applyNumberFormat="1" applyFont="1" applyBorder="1" applyAlignment="1">
      <alignment horizontal="right" vertical="center" indent="2"/>
    </xf>
    <xf numFmtId="164" fontId="11" fillId="0" borderId="1" xfId="0" applyNumberFormat="1" applyFont="1" applyBorder="1" applyAlignment="1">
      <alignment horizontal="right" vertical="center" indent="2"/>
    </xf>
    <xf numFmtId="164" fontId="11" fillId="0" borderId="18" xfId="0" applyNumberFormat="1" applyFont="1" applyBorder="1" applyAlignment="1">
      <alignment horizontal="right" vertical="center" indent="2"/>
    </xf>
    <xf numFmtId="164" fontId="14" fillId="0" borderId="20" xfId="0" applyNumberFormat="1" applyFont="1" applyBorder="1" applyAlignment="1">
      <alignment horizontal="right" vertical="center" indent="2"/>
    </xf>
    <xf numFmtId="164" fontId="14" fillId="0" borderId="19" xfId="0" applyNumberFormat="1" applyFont="1" applyBorder="1" applyAlignment="1">
      <alignment horizontal="right" vertical="center" indent="2"/>
    </xf>
    <xf numFmtId="164" fontId="14" fillId="0" borderId="21" xfId="0" applyNumberFormat="1" applyFont="1" applyBorder="1" applyAlignment="1">
      <alignment horizontal="right" vertical="center" indent="2"/>
    </xf>
    <xf numFmtId="0" fontId="14" fillId="0" borderId="14" xfId="0" applyFont="1" applyBorder="1" applyAlignment="1">
      <alignment horizontal="left" vertical="center" indent="1"/>
    </xf>
    <xf numFmtId="0" fontId="13" fillId="3" borderId="0" xfId="0" applyFont="1" applyFill="1" applyAlignment="1">
      <alignment horizontal="center" vertical="center"/>
    </xf>
    <xf numFmtId="49"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13" fillId="3" borderId="0" xfId="0" applyNumberFormat="1" applyFont="1" applyFill="1" applyAlignment="1">
      <alignment horizontal="center" vertical="center" wrapText="1"/>
    </xf>
    <xf numFmtId="49" fontId="0" fillId="3" borderId="0" xfId="0" applyNumberFormat="1" applyFill="1" applyBorder="1" applyAlignment="1">
      <alignment horizontal="center"/>
    </xf>
    <xf numFmtId="0" fontId="0" fillId="5" borderId="0" xfId="0" applyFill="1" applyBorder="1" applyAlignment="1">
      <alignment horizontal="center"/>
    </xf>
    <xf numFmtId="49" fontId="0" fillId="5" borderId="0" xfId="0" applyNumberFormat="1" applyFill="1" applyBorder="1" applyAlignment="1">
      <alignment horizontal="center"/>
    </xf>
    <xf numFmtId="164" fontId="2" fillId="5" borderId="0" xfId="0" applyNumberFormat="1" applyFont="1" applyFill="1" applyBorder="1" applyAlignment="1">
      <alignment horizontal="center"/>
    </xf>
    <xf numFmtId="0" fontId="0" fillId="4" borderId="0" xfId="0" applyFill="1" applyBorder="1" applyAlignment="1">
      <alignment horizontal="center"/>
    </xf>
    <xf numFmtId="49" fontId="0" fillId="4" borderId="0" xfId="0" applyNumberFormat="1" applyFill="1" applyBorder="1" applyAlignment="1">
      <alignment horizontal="center"/>
    </xf>
    <xf numFmtId="164" fontId="2" fillId="4" borderId="0" xfId="0" applyNumberFormat="1" applyFont="1" applyFill="1" applyBorder="1" applyAlignment="1">
      <alignment horizontal="center"/>
    </xf>
    <xf numFmtId="49" fontId="2" fillId="4" borderId="0" xfId="0" applyNumberFormat="1" applyFont="1" applyFill="1" applyBorder="1" applyAlignment="1">
      <alignment horizontal="center"/>
    </xf>
    <xf numFmtId="164" fontId="0" fillId="4" borderId="0" xfId="0" applyNumberFormat="1" applyFill="1" applyBorder="1" applyAlignment="1">
      <alignment horizontal="center"/>
    </xf>
    <xf numFmtId="164" fontId="2" fillId="4" borderId="0" xfId="3" applyNumberFormat="1" applyFill="1" applyBorder="1" applyAlignment="1">
      <alignment horizontal="center"/>
    </xf>
    <xf numFmtId="164" fontId="2" fillId="6" borderId="0" xfId="3" applyNumberFormat="1" applyFill="1" applyBorder="1" applyAlignment="1">
      <alignment horizontal="center"/>
    </xf>
    <xf numFmtId="0" fontId="0" fillId="6" borderId="0" xfId="0" applyFill="1" applyBorder="1" applyAlignment="1">
      <alignment horizontal="center"/>
    </xf>
    <xf numFmtId="0" fontId="2" fillId="6" borderId="0" xfId="0" applyNumberFormat="1" applyFont="1" applyFill="1" applyBorder="1" applyAlignment="1">
      <alignment horizontal="center"/>
    </xf>
    <xf numFmtId="164" fontId="2" fillId="6" borderId="0" xfId="0" applyNumberFormat="1" applyFont="1" applyFill="1" applyBorder="1" applyAlignment="1">
      <alignment horizontal="center"/>
    </xf>
    <xf numFmtId="0" fontId="0" fillId="3" borderId="0" xfId="0" applyFill="1" applyAlignment="1">
      <alignment horizontal="center"/>
    </xf>
    <xf numFmtId="0" fontId="2" fillId="3" borderId="0" xfId="0" applyFont="1" applyFill="1" applyAlignment="1">
      <alignment horizontal="center"/>
    </xf>
    <xf numFmtId="0" fontId="6" fillId="7" borderId="0" xfId="1" applyFill="1" applyBorder="1" applyAlignment="1" applyProtection="1">
      <alignment vertical="center" wrapText="1"/>
    </xf>
    <xf numFmtId="0" fontId="8" fillId="0" borderId="7" xfId="0" applyFont="1" applyBorder="1" applyAlignment="1">
      <alignment vertical="center" wrapText="1"/>
    </xf>
    <xf numFmtId="0" fontId="0" fillId="0" borderId="0" xfId="0" applyAlignment="1"/>
    <xf numFmtId="0" fontId="11" fillId="0" borderId="30" xfId="0" applyFont="1" applyBorder="1" applyAlignment="1">
      <alignment vertical="center" wrapText="1"/>
    </xf>
    <xf numFmtId="0" fontId="14" fillId="0" borderId="19" xfId="0" applyFont="1" applyBorder="1" applyAlignment="1">
      <alignment horizontal="left" vertical="center" wrapText="1" indent="1"/>
    </xf>
    <xf numFmtId="0" fontId="11" fillId="0" borderId="1" xfId="0" applyFont="1" applyBorder="1" applyAlignment="1">
      <alignment vertical="center" wrapText="1"/>
    </xf>
    <xf numFmtId="0" fontId="11" fillId="0" borderId="19" xfId="0" applyFont="1" applyBorder="1" applyAlignment="1">
      <alignment vertical="center" wrapText="1"/>
    </xf>
    <xf numFmtId="0" fontId="14" fillId="0" borderId="19" xfId="0" applyFont="1" applyFill="1" applyBorder="1" applyAlignment="1">
      <alignment horizontal="left" vertical="center" wrapText="1" indent="1"/>
    </xf>
    <xf numFmtId="0" fontId="14" fillId="0" borderId="14" xfId="0" applyFont="1" applyBorder="1" applyAlignment="1">
      <alignment horizontal="left" vertical="center" wrapText="1" indent="1"/>
    </xf>
    <xf numFmtId="0" fontId="11" fillId="0" borderId="30" xfId="0" applyFont="1" applyBorder="1" applyAlignment="1">
      <alignment horizontal="center" vertical="center"/>
    </xf>
    <xf numFmtId="0" fontId="11" fillId="0" borderId="30" xfId="0" applyFont="1" applyBorder="1" applyAlignment="1">
      <alignment vertical="center"/>
    </xf>
    <xf numFmtId="3" fontId="11" fillId="0" borderId="7" xfId="0" applyNumberFormat="1" applyFont="1" applyBorder="1" applyAlignment="1">
      <alignment horizontal="right" vertical="center" indent="1"/>
    </xf>
    <xf numFmtId="164" fontId="11" fillId="0" borderId="32" xfId="0" applyNumberFormat="1" applyFont="1" applyBorder="1" applyAlignment="1">
      <alignment horizontal="right" vertical="center" indent="2"/>
    </xf>
    <xf numFmtId="164" fontId="11" fillId="0" borderId="30" xfId="0" applyNumberFormat="1" applyFont="1" applyBorder="1" applyAlignment="1">
      <alignment horizontal="right" vertical="center" indent="2"/>
    </xf>
    <xf numFmtId="164" fontId="11" fillId="0" borderId="33" xfId="0" applyNumberFormat="1" applyFont="1" applyBorder="1" applyAlignment="1">
      <alignment horizontal="right" vertical="center" indent="2"/>
    </xf>
    <xf numFmtId="3" fontId="14" fillId="0" borderId="12" xfId="0" applyNumberFormat="1" applyFont="1" applyBorder="1" applyAlignment="1">
      <alignment horizontal="right" vertical="center" indent="1"/>
    </xf>
    <xf numFmtId="164" fontId="14" fillId="0" borderId="34" xfId="0" applyNumberFormat="1" applyFont="1" applyBorder="1" applyAlignment="1">
      <alignment horizontal="right" vertical="center" indent="2"/>
    </xf>
    <xf numFmtId="164" fontId="14" fillId="0" borderId="11" xfId="0" applyNumberFormat="1" applyFont="1" applyBorder="1" applyAlignment="1">
      <alignment horizontal="right" vertical="center" indent="2"/>
    </xf>
    <xf numFmtId="164" fontId="14" fillId="0" borderId="14" xfId="0" applyNumberFormat="1" applyFont="1" applyBorder="1" applyAlignment="1">
      <alignment horizontal="right" vertical="center" indent="2"/>
    </xf>
    <xf numFmtId="164" fontId="14" fillId="0" borderId="31" xfId="0" applyNumberFormat="1" applyFont="1" applyBorder="1" applyAlignment="1">
      <alignment horizontal="right" vertical="center" indent="2"/>
    </xf>
    <xf numFmtId="0" fontId="11" fillId="0" borderId="7" xfId="0" applyFont="1" applyBorder="1" applyAlignment="1">
      <alignment horizontal="right" indent="2"/>
    </xf>
    <xf numFmtId="0" fontId="11" fillId="0" borderId="28" xfId="0" applyFont="1" applyBorder="1" applyAlignment="1">
      <alignment horizontal="right" indent="2"/>
    </xf>
    <xf numFmtId="0" fontId="11" fillId="0" borderId="29" xfId="0" applyFont="1" applyBorder="1" applyAlignment="1">
      <alignment horizontal="right" indent="2"/>
    </xf>
    <xf numFmtId="0" fontId="11" fillId="0" borderId="6" xfId="0" applyFont="1" applyBorder="1" applyAlignment="1">
      <alignment horizontal="right" indent="2"/>
    </xf>
    <xf numFmtId="0" fontId="14" fillId="0" borderId="14" xfId="0" applyFont="1" applyBorder="1" applyAlignment="1">
      <alignment horizontal="center" vertical="center"/>
    </xf>
    <xf numFmtId="0" fontId="14" fillId="0" borderId="26" xfId="0" applyFont="1" applyBorder="1" applyAlignment="1">
      <alignment horizontal="right" indent="2"/>
    </xf>
    <xf numFmtId="0" fontId="14" fillId="0" borderId="11" xfId="0" applyFont="1" applyBorder="1" applyAlignment="1">
      <alignment horizontal="right" indent="2"/>
    </xf>
    <xf numFmtId="0" fontId="14" fillId="0" borderId="12" xfId="0" applyFont="1" applyBorder="1" applyAlignment="1">
      <alignment horizontal="right" indent="2"/>
    </xf>
    <xf numFmtId="0" fontId="14" fillId="0" borderId="25" xfId="0" applyFont="1" applyBorder="1" applyAlignment="1">
      <alignment horizontal="right" indent="2"/>
    </xf>
    <xf numFmtId="0" fontId="11" fillId="0" borderId="1" xfId="0" applyFont="1" applyBorder="1" applyAlignment="1">
      <alignment horizontal="center" vertical="center"/>
    </xf>
    <xf numFmtId="0" fontId="11" fillId="0" borderId="4" xfId="0" applyFont="1" applyBorder="1" applyAlignment="1">
      <alignment horizontal="right" indent="2"/>
    </xf>
    <xf numFmtId="0" fontId="11" fillId="0" borderId="22" xfId="0" applyFont="1" applyBorder="1" applyAlignment="1">
      <alignment horizontal="right" indent="2"/>
    </xf>
    <xf numFmtId="0" fontId="11" fillId="0" borderId="27" xfId="0" applyFont="1" applyBorder="1" applyAlignment="1">
      <alignment horizontal="right" indent="2"/>
    </xf>
    <xf numFmtId="0" fontId="11" fillId="0" borderId="3" xfId="0" applyFont="1" applyBorder="1" applyAlignment="1">
      <alignment horizontal="right" indent="2"/>
    </xf>
    <xf numFmtId="0" fontId="14" fillId="0" borderId="14" xfId="0" applyFont="1" applyBorder="1" applyAlignment="1">
      <alignment horizontal="left" indent="1"/>
    </xf>
    <xf numFmtId="3" fontId="14" fillId="0" borderId="35" xfId="0" applyNumberFormat="1" applyFont="1" applyBorder="1" applyAlignment="1">
      <alignment horizontal="right" vertical="center" indent="1"/>
    </xf>
    <xf numFmtId="3" fontId="14" fillId="0" borderId="36" xfId="0" applyNumberFormat="1" applyFont="1" applyBorder="1" applyAlignment="1">
      <alignment horizontal="right" vertical="center" indent="1"/>
    </xf>
    <xf numFmtId="0" fontId="14" fillId="0" borderId="37" xfId="0" applyFont="1" applyBorder="1" applyAlignment="1">
      <alignment horizontal="right" indent="2"/>
    </xf>
    <xf numFmtId="0" fontId="14" fillId="0" borderId="38" xfId="0" applyFont="1" applyBorder="1" applyAlignment="1">
      <alignment horizontal="right" indent="2"/>
    </xf>
    <xf numFmtId="0" fontId="11" fillId="8" borderId="0" xfId="0" applyFont="1" applyFill="1" applyBorder="1"/>
    <xf numFmtId="0" fontId="11" fillId="8" borderId="0"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4" fillId="8" borderId="0" xfId="0" applyFont="1" applyFill="1" applyBorder="1" applyAlignment="1">
      <alignment wrapText="1"/>
    </xf>
    <xf numFmtId="0" fontId="11" fillId="8" borderId="10"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7" xfId="0" applyFont="1" applyFill="1" applyBorder="1" applyAlignment="1">
      <alignment horizontal="center" vertical="center" wrapText="1"/>
    </xf>
    <xf numFmtId="49" fontId="11" fillId="8" borderId="4"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0" fontId="14" fillId="8" borderId="0" xfId="0" applyFont="1" applyFill="1"/>
    <xf numFmtId="49" fontId="11" fillId="8" borderId="27" xfId="0" applyNumberFormat="1" applyFont="1" applyFill="1" applyBorder="1" applyAlignment="1">
      <alignment horizontal="center" vertical="center" wrapText="1"/>
    </xf>
    <xf numFmtId="0" fontId="1" fillId="4" borderId="0" xfId="0" applyFont="1" applyFill="1" applyBorder="1" applyAlignment="1">
      <alignment horizontal="center"/>
    </xf>
    <xf numFmtId="0" fontId="4" fillId="0" borderId="0" xfId="0" quotePrefix="1" applyFont="1" applyBorder="1" applyAlignment="1">
      <alignment horizontal="left" vertical="center" wrapText="1"/>
    </xf>
    <xf numFmtId="164" fontId="14" fillId="0" borderId="24" xfId="0" applyNumberFormat="1" applyFont="1" applyFill="1" applyBorder="1" applyAlignment="1">
      <alignment horizontal="right" vertical="center" indent="2"/>
    </xf>
    <xf numFmtId="164" fontId="14" fillId="0" borderId="23" xfId="0" applyNumberFormat="1" applyFont="1" applyFill="1" applyBorder="1" applyAlignment="1">
      <alignment horizontal="right" vertical="center" indent="2"/>
    </xf>
    <xf numFmtId="164" fontId="14" fillId="0" borderId="9" xfId="0" applyNumberFormat="1" applyFont="1" applyFill="1" applyBorder="1" applyAlignment="1">
      <alignment horizontal="right" vertical="center" indent="2"/>
    </xf>
    <xf numFmtId="164" fontId="14" fillId="0" borderId="8" xfId="0" applyNumberFormat="1" applyFont="1" applyFill="1" applyBorder="1" applyAlignment="1">
      <alignment horizontal="right" vertical="center" indent="2"/>
    </xf>
    <xf numFmtId="0" fontId="0" fillId="0" borderId="0" xfId="0" applyFill="1"/>
    <xf numFmtId="0" fontId="1" fillId="6" borderId="0" xfId="0" applyFont="1" applyFill="1" applyBorder="1" applyAlignment="1">
      <alignment horizontal="center"/>
    </xf>
    <xf numFmtId="0" fontId="0" fillId="5" borderId="0" xfId="0" applyFill="1" applyBorder="1" applyAlignment="1">
      <alignment horizontal="left"/>
    </xf>
    <xf numFmtId="0" fontId="0" fillId="4" borderId="0" xfId="0" applyFill="1" applyBorder="1" applyAlignment="1">
      <alignment horizontal="left"/>
    </xf>
    <xf numFmtId="0" fontId="0" fillId="6" borderId="0" xfId="0" applyFill="1" applyBorder="1" applyAlignment="1">
      <alignment horizontal="left"/>
    </xf>
    <xf numFmtId="0" fontId="13" fillId="0" borderId="0" xfId="0" applyFont="1" applyFill="1" applyAlignment="1">
      <alignment horizontal="left" vertical="center" wrapText="1"/>
    </xf>
    <xf numFmtId="0" fontId="13" fillId="0" borderId="0" xfId="0" applyFont="1" applyFill="1" applyAlignment="1">
      <alignment horizontal="left" vertical="center" wrapText="1"/>
    </xf>
    <xf numFmtId="0" fontId="14" fillId="0" borderId="30" xfId="0" applyFont="1" applyBorder="1" applyAlignment="1">
      <alignment vertical="center"/>
    </xf>
    <xf numFmtId="0" fontId="14" fillId="0" borderId="7" xfId="0" applyFont="1" applyBorder="1" applyAlignment="1">
      <alignment horizontal="right" indent="2"/>
    </xf>
    <xf numFmtId="0" fontId="14" fillId="0" borderId="28" xfId="0" applyFont="1" applyBorder="1" applyAlignment="1">
      <alignment horizontal="right" indent="2"/>
    </xf>
    <xf numFmtId="0" fontId="14" fillId="0" borderId="29" xfId="0" applyFont="1" applyBorder="1" applyAlignment="1">
      <alignment horizontal="right" indent="2"/>
    </xf>
    <xf numFmtId="0" fontId="14" fillId="0" borderId="6" xfId="0" applyFont="1" applyBorder="1" applyAlignment="1">
      <alignment horizontal="right" indent="2"/>
    </xf>
    <xf numFmtId="0" fontId="14" fillId="0" borderId="19" xfId="0" applyFont="1" applyBorder="1" applyAlignment="1">
      <alignment vertical="center"/>
    </xf>
    <xf numFmtId="0" fontId="14" fillId="0" borderId="14" xfId="0" applyFont="1" applyBorder="1" applyAlignment="1">
      <alignment vertical="center"/>
    </xf>
    <xf numFmtId="0" fontId="11" fillId="0" borderId="30" xfId="0" applyFont="1" applyFill="1" applyBorder="1" applyAlignment="1">
      <alignment horizontal="center" vertical="center"/>
    </xf>
    <xf numFmtId="3" fontId="11" fillId="0" borderId="30" xfId="0" applyNumberFormat="1" applyFont="1" applyFill="1" applyBorder="1" applyAlignment="1">
      <alignment horizontal="right" indent="1"/>
    </xf>
    <xf numFmtId="3" fontId="14" fillId="0" borderId="19" xfId="0" applyNumberFormat="1" applyFont="1" applyFill="1" applyBorder="1" applyAlignment="1">
      <alignment horizontal="right" indent="1"/>
    </xf>
    <xf numFmtId="3" fontId="14" fillId="0" borderId="14" xfId="0" applyNumberFormat="1" applyFont="1" applyFill="1" applyBorder="1" applyAlignment="1">
      <alignment horizontal="right" indent="1"/>
    </xf>
    <xf numFmtId="3" fontId="11" fillId="0" borderId="1" xfId="0" applyNumberFormat="1" applyFont="1" applyFill="1" applyBorder="1" applyAlignment="1">
      <alignment horizontal="right" indent="1"/>
    </xf>
    <xf numFmtId="3" fontId="14" fillId="0" borderId="30" xfId="0" applyNumberFormat="1" applyFont="1" applyFill="1" applyBorder="1" applyAlignment="1">
      <alignment horizontal="right" indent="1"/>
    </xf>
    <xf numFmtId="0" fontId="14" fillId="0" borderId="30" xfId="0" applyFont="1" applyBorder="1" applyAlignment="1">
      <alignment horizontal="center" vertical="center"/>
    </xf>
    <xf numFmtId="0" fontId="14" fillId="0" borderId="19" xfId="0" applyFont="1" applyFill="1" applyBorder="1" applyAlignment="1">
      <alignment horizontal="center" vertical="center"/>
    </xf>
    <xf numFmtId="1" fontId="0" fillId="9" borderId="0" xfId="0" applyNumberFormat="1" applyFill="1" applyAlignment="1">
      <alignment horizontal="center"/>
    </xf>
    <xf numFmtId="0" fontId="14" fillId="0" borderId="14" xfId="0" applyFont="1" applyFill="1" applyBorder="1" applyAlignment="1">
      <alignment horizontal="center" vertical="center"/>
    </xf>
    <xf numFmtId="0" fontId="14" fillId="0" borderId="14" xfId="0" applyFont="1" applyFill="1" applyBorder="1" applyAlignment="1">
      <alignment horizontal="left" vertical="center" indent="1"/>
    </xf>
    <xf numFmtId="0" fontId="14" fillId="0" borderId="12" xfId="0" applyFont="1" applyFill="1" applyBorder="1" applyAlignment="1">
      <alignment horizontal="right" indent="2"/>
    </xf>
    <xf numFmtId="0" fontId="11" fillId="0" borderId="30" xfId="0" applyFont="1" applyFill="1" applyBorder="1" applyAlignment="1">
      <alignment vertical="center"/>
    </xf>
    <xf numFmtId="0" fontId="11" fillId="0" borderId="7" xfId="0" applyFont="1" applyFill="1" applyBorder="1" applyAlignment="1">
      <alignment horizontal="right" indent="2"/>
    </xf>
    <xf numFmtId="0" fontId="14" fillId="0" borderId="19" xfId="0" applyFont="1" applyFill="1" applyBorder="1" applyAlignment="1">
      <alignment horizontal="left" vertical="center" indent="1"/>
    </xf>
    <xf numFmtId="0" fontId="14" fillId="0" borderId="0" xfId="0" applyFont="1" applyFill="1" applyBorder="1" applyAlignment="1">
      <alignment horizontal="right" indent="2"/>
    </xf>
    <xf numFmtId="0" fontId="11" fillId="0" borderId="19" xfId="0" applyFont="1" applyFill="1" applyBorder="1" applyAlignment="1">
      <alignment horizontal="center" vertical="center"/>
    </xf>
    <xf numFmtId="0" fontId="14" fillId="0" borderId="38" xfId="0" applyFont="1" applyFill="1" applyBorder="1" applyAlignment="1">
      <alignment horizontal="right" indent="2"/>
    </xf>
    <xf numFmtId="0" fontId="14" fillId="0" borderId="19" xfId="0" applyFont="1" applyFill="1" applyBorder="1"/>
    <xf numFmtId="0" fontId="14" fillId="0" borderId="14" xfId="0" applyFont="1" applyFill="1" applyBorder="1"/>
    <xf numFmtId="0" fontId="0" fillId="9" borderId="0" xfId="0" applyFill="1" applyAlignment="1">
      <alignment horizontal="center"/>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6" fillId="7" borderId="0" xfId="1" applyFill="1"/>
    <xf numFmtId="0" fontId="14" fillId="0" borderId="0" xfId="0" applyFont="1" applyAlignment="1">
      <alignment vertical="center" wrapText="1"/>
    </xf>
    <xf numFmtId="0" fontId="14" fillId="0" borderId="0" xfId="0" applyFont="1" applyFill="1" applyAlignment="1">
      <alignment vertical="center" wrapText="1"/>
    </xf>
    <xf numFmtId="0" fontId="2" fillId="0" borderId="0" xfId="0" applyFont="1" applyAlignment="1">
      <alignment vertical="center"/>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5" xfId="0" applyFont="1" applyBorder="1" applyAlignment="1">
      <alignment vertical="center"/>
    </xf>
    <xf numFmtId="0" fontId="14" fillId="0" borderId="8" xfId="0" applyFont="1" applyBorder="1" applyAlignment="1">
      <alignment horizontal="left" vertical="center" indent="1"/>
    </xf>
    <xf numFmtId="0" fontId="14" fillId="0" borderId="10" xfId="0" applyFont="1" applyBorder="1" applyAlignment="1">
      <alignment horizontal="left" vertical="center" indent="1"/>
    </xf>
    <xf numFmtId="0" fontId="11" fillId="0" borderId="2" xfId="0" applyFont="1" applyBorder="1" applyAlignment="1">
      <alignment vertical="center"/>
    </xf>
    <xf numFmtId="0" fontId="11" fillId="8" borderId="27" xfId="0" applyFont="1" applyFill="1" applyBorder="1" applyAlignment="1">
      <alignment horizontal="center" vertical="center" wrapText="1"/>
    </xf>
    <xf numFmtId="3" fontId="11" fillId="0" borderId="5" xfId="0" applyNumberFormat="1" applyFont="1" applyBorder="1" applyAlignment="1">
      <alignment horizontal="right" vertical="center" indent="1"/>
    </xf>
    <xf numFmtId="3" fontId="14" fillId="0" borderId="8" xfId="0" applyNumberFormat="1" applyFont="1" applyBorder="1" applyAlignment="1">
      <alignment horizontal="right" vertical="center" indent="1"/>
    </xf>
    <xf numFmtId="3" fontId="14" fillId="0" borderId="10" xfId="0" applyNumberFormat="1" applyFont="1" applyBorder="1" applyAlignment="1">
      <alignment horizontal="right" vertical="center" indent="1"/>
    </xf>
    <xf numFmtId="3" fontId="11" fillId="0" borderId="2" xfId="0" applyNumberFormat="1" applyFont="1" applyBorder="1" applyAlignment="1">
      <alignment horizontal="right" vertical="center" indent="1"/>
    </xf>
    <xf numFmtId="164" fontId="0" fillId="0" borderId="0" xfId="0" applyNumberFormat="1"/>
    <xf numFmtId="3" fontId="0" fillId="0" borderId="0" xfId="0" applyNumberFormat="1"/>
    <xf numFmtId="1" fontId="0" fillId="0" borderId="0" xfId="0" applyNumberFormat="1"/>
    <xf numFmtId="0" fontId="13" fillId="3" borderId="0" xfId="0" applyFont="1" applyFill="1" applyAlignment="1">
      <alignment horizontal="center" vertical="center"/>
    </xf>
    <xf numFmtId="0" fontId="1" fillId="0" borderId="0" xfId="0" applyFont="1" applyFill="1"/>
    <xf numFmtId="0" fontId="13" fillId="3" borderId="0" xfId="0" applyFont="1" applyFill="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vertical="center"/>
    </xf>
    <xf numFmtId="0" fontId="11" fillId="8" borderId="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2" fillId="0" borderId="0" xfId="0" applyFont="1" applyAlignment="1">
      <alignment vertical="center"/>
    </xf>
    <xf numFmtId="0" fontId="11" fillId="8" borderId="1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4" fillId="0" borderId="0" xfId="0" quotePrefix="1" applyFont="1" applyAlignment="1">
      <alignment vertical="center" wrapText="1"/>
    </xf>
    <xf numFmtId="0" fontId="13" fillId="0" borderId="0" xfId="0" applyFont="1" applyBorder="1"/>
    <xf numFmtId="0" fontId="13" fillId="0" borderId="0" xfId="0" applyFont="1" applyFill="1" applyAlignment="1">
      <alignment horizontal="left" vertical="center" wrapText="1"/>
    </xf>
    <xf numFmtId="0" fontId="11" fillId="8" borderId="1" xfId="0" applyFont="1" applyFill="1" applyBorder="1" applyAlignment="1">
      <alignment horizontal="center" vertical="center" wrapText="1"/>
    </xf>
    <xf numFmtId="0" fontId="14" fillId="0" borderId="0" xfId="10" applyFont="1" applyAlignment="1">
      <alignment vertical="center" wrapText="1"/>
    </xf>
    <xf numFmtId="0" fontId="13" fillId="3" borderId="0" xfId="0" applyFont="1" applyFill="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wrapText="1"/>
    </xf>
    <xf numFmtId="0" fontId="2" fillId="0" borderId="0" xfId="0" applyFont="1" applyAlignment="1">
      <alignment horizontal="left" vertical="center" wrapText="1"/>
    </xf>
  </cellXfs>
  <cellStyles count="14">
    <cellStyle name="Euro" xfId="4"/>
    <cellStyle name="Euro 2" xfId="11"/>
    <cellStyle name="Lien hypertexte" xfId="1" builtinId="8"/>
    <cellStyle name="Milliers 2" xfId="5"/>
    <cellStyle name="Milliers 2 2" xfId="12"/>
    <cellStyle name="Normal" xfId="0" builtinId="0"/>
    <cellStyle name="Normal 2" xfId="3"/>
    <cellStyle name="Normal 2 2" xfId="10"/>
    <cellStyle name="Normal 3" xfId="7"/>
    <cellStyle name="Normal 4" xfId="8"/>
    <cellStyle name="Pourcentage 2" xfId="6"/>
    <cellStyle name="Pourcentage 2 2" xfId="13"/>
    <cellStyle name="Texte explicatif" xfId="2" builtinId="53" customBuiltin="1"/>
    <cellStyle name="Texte explicatif 2"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03687223435147E-2"/>
          <c:y val="2.2289766970618033E-2"/>
          <c:w val="0.83502800676227051"/>
          <c:h val="0.66547447526505998"/>
        </c:manualLayout>
      </c:layout>
      <c:barChart>
        <c:barDir val="col"/>
        <c:grouping val="stacked"/>
        <c:varyColors val="0"/>
        <c:ser>
          <c:idx val="0"/>
          <c:order val="0"/>
          <c:tx>
            <c:strRef>
              <c:f>'Graphique 1'!$D$44</c:f>
              <c:strCache>
                <c:ptCount val="1"/>
                <c:pt idx="0">
                  <c:v>Revalorisation du Smic (en %, au 1er octobre)</c:v>
                </c:pt>
              </c:strCache>
            </c:strRef>
          </c:tx>
          <c:spPr>
            <a:pattFill prst="ltDnDiag">
              <a:fgClr>
                <a:schemeClr val="accent1"/>
              </a:fgClr>
              <a:bgClr>
                <a:schemeClr val="bg1"/>
              </a:bgClr>
            </a:pattFill>
            <a:ln>
              <a:solidFill>
                <a:schemeClr val="accent1"/>
              </a:solidFill>
            </a:ln>
            <a:effectLst/>
          </c:spPr>
          <c:invertIfNegative val="0"/>
          <c:cat>
            <c:strRef>
              <c:f>'Graphique 1'!$C$46:$C$56</c:f>
              <c:strCache>
                <c:ptCount val="11"/>
                <c:pt idx="0">
                  <c:v>2012          9,19</c:v>
                </c:pt>
                <c:pt idx="1">
                  <c:v>2013          9,43</c:v>
                </c:pt>
                <c:pt idx="2">
                  <c:v>2014          9,53</c:v>
                </c:pt>
                <c:pt idx="3">
                  <c:v>2015          9,61</c:v>
                </c:pt>
                <c:pt idx="4">
                  <c:v>2016          9,67</c:v>
                </c:pt>
                <c:pt idx="5">
                  <c:v>2017          9,76</c:v>
                </c:pt>
                <c:pt idx="6">
                  <c:v>2018          9,88</c:v>
                </c:pt>
                <c:pt idx="7">
                  <c:v>2019          10,03</c:v>
                </c:pt>
                <c:pt idx="8">
                  <c:v>2020          10,15</c:v>
                </c:pt>
                <c:pt idx="9">
                  <c:v>2021          10,25</c:v>
                </c:pt>
                <c:pt idx="10">
                  <c:v>2022          10,57</c:v>
                </c:pt>
              </c:strCache>
            </c:strRef>
          </c:cat>
          <c:val>
            <c:numRef>
              <c:f>'Graphique 1'!$D$46:$D$56</c:f>
              <c:numCache>
                <c:formatCode>0.0</c:formatCode>
                <c:ptCount val="11"/>
                <c:pt idx="0">
                  <c:v>0</c:v>
                </c:pt>
                <c:pt idx="1">
                  <c:v>0</c:v>
                </c:pt>
                <c:pt idx="2">
                  <c:v>0</c:v>
                </c:pt>
                <c:pt idx="3">
                  <c:v>0</c:v>
                </c:pt>
                <c:pt idx="4">
                  <c:v>0</c:v>
                </c:pt>
                <c:pt idx="5">
                  <c:v>0</c:v>
                </c:pt>
                <c:pt idx="6">
                  <c:v>0</c:v>
                </c:pt>
                <c:pt idx="7">
                  <c:v>0</c:v>
                </c:pt>
                <c:pt idx="8">
                  <c:v>0</c:v>
                </c:pt>
                <c:pt idx="9">
                  <c:v>0</c:v>
                </c:pt>
                <c:pt idx="10">
                  <c:v>2.2000000000000002</c:v>
                </c:pt>
              </c:numCache>
            </c:numRef>
          </c:val>
          <c:extLst>
            <c:ext xmlns:c16="http://schemas.microsoft.com/office/drawing/2014/chart" uri="{C3380CC4-5D6E-409C-BE32-E72D297353CC}">
              <c16:uniqueId val="{00000000-5C96-4A47-B013-1078E526C4F2}"/>
            </c:ext>
          </c:extLst>
        </c:ser>
        <c:ser>
          <c:idx val="1"/>
          <c:order val="1"/>
          <c:tx>
            <c:strRef>
              <c:f>'Graphique 1'!$E$44</c:f>
              <c:strCache>
                <c:ptCount val="1"/>
                <c:pt idx="0">
                  <c:v>Revalorisation du Smic (en %, au 1er janvier)</c:v>
                </c:pt>
              </c:strCache>
            </c:strRef>
          </c:tx>
          <c:spPr>
            <a:solidFill>
              <a:schemeClr val="accent1"/>
            </a:solidFill>
            <a:ln>
              <a:solidFill>
                <a:schemeClr val="accent1"/>
              </a:solidFill>
            </a:ln>
            <a:effectLst/>
          </c:spPr>
          <c:invertIfNegative val="0"/>
          <c:cat>
            <c:strRef>
              <c:f>'Graphique 1'!$C$46:$C$56</c:f>
              <c:strCache>
                <c:ptCount val="11"/>
                <c:pt idx="0">
                  <c:v>2012          9,19</c:v>
                </c:pt>
                <c:pt idx="1">
                  <c:v>2013          9,43</c:v>
                </c:pt>
                <c:pt idx="2">
                  <c:v>2014          9,53</c:v>
                </c:pt>
                <c:pt idx="3">
                  <c:v>2015          9,61</c:v>
                </c:pt>
                <c:pt idx="4">
                  <c:v>2016          9,67</c:v>
                </c:pt>
                <c:pt idx="5">
                  <c:v>2017          9,76</c:v>
                </c:pt>
                <c:pt idx="6">
                  <c:v>2018          9,88</c:v>
                </c:pt>
                <c:pt idx="7">
                  <c:v>2019          10,03</c:v>
                </c:pt>
                <c:pt idx="8">
                  <c:v>2020          10,15</c:v>
                </c:pt>
                <c:pt idx="9">
                  <c:v>2021          10,25</c:v>
                </c:pt>
                <c:pt idx="10">
                  <c:v>2022          10,57</c:v>
                </c:pt>
              </c:strCache>
            </c:strRef>
          </c:cat>
          <c:val>
            <c:numRef>
              <c:f>'Graphique 1'!$E$46:$E$56</c:f>
              <c:numCache>
                <c:formatCode>0.0</c:formatCode>
                <c:ptCount val="11"/>
                <c:pt idx="0">
                  <c:v>2.1111111111111081</c:v>
                </c:pt>
                <c:pt idx="1">
                  <c:v>2.6115342763873839</c:v>
                </c:pt>
                <c:pt idx="2">
                  <c:v>1.0604453870625585</c:v>
                </c:pt>
                <c:pt idx="3">
                  <c:v>0.8394543546694555</c:v>
                </c:pt>
                <c:pt idx="4">
                  <c:v>0.62434963579605096</c:v>
                </c:pt>
                <c:pt idx="5">
                  <c:v>0.93071354705274167</c:v>
                </c:pt>
                <c:pt idx="6">
                  <c:v>1.2295081967213184</c:v>
                </c:pt>
                <c:pt idx="7">
                  <c:v>1.5182186234817596</c:v>
                </c:pt>
                <c:pt idx="8">
                  <c:v>1.1964107676969205</c:v>
                </c:pt>
                <c:pt idx="9">
                  <c:v>0.98522167487684609</c:v>
                </c:pt>
                <c:pt idx="10">
                  <c:v>0.9</c:v>
                </c:pt>
              </c:numCache>
            </c:numRef>
          </c:val>
          <c:extLst>
            <c:ext xmlns:c16="http://schemas.microsoft.com/office/drawing/2014/chart" uri="{C3380CC4-5D6E-409C-BE32-E72D297353CC}">
              <c16:uniqueId val="{00000001-5C96-4A47-B013-1078E526C4F2}"/>
            </c:ext>
          </c:extLst>
        </c:ser>
        <c:dLbls>
          <c:showLegendKey val="0"/>
          <c:showVal val="0"/>
          <c:showCatName val="0"/>
          <c:showSerName val="0"/>
          <c:showPercent val="0"/>
          <c:showBubbleSize val="0"/>
        </c:dLbls>
        <c:gapWidth val="150"/>
        <c:overlap val="100"/>
        <c:axId val="605094672"/>
        <c:axId val="605095000"/>
      </c:barChart>
      <c:lineChart>
        <c:grouping val="standard"/>
        <c:varyColors val="0"/>
        <c:ser>
          <c:idx val="2"/>
          <c:order val="2"/>
          <c:tx>
            <c:strRef>
              <c:f>'Graphique 1'!$F$44</c:f>
              <c:strCache>
                <c:ptCount val="1"/>
                <c:pt idx="0">
                  <c:v>Proportion de salariés concernés (en %, échelle de droite)</c:v>
                </c:pt>
              </c:strCache>
            </c:strRef>
          </c:tx>
          <c:spPr>
            <a:ln w="28575" cap="rnd">
              <a:solidFill>
                <a:schemeClr val="accent2"/>
              </a:solidFill>
              <a:round/>
            </a:ln>
            <a:effectLst/>
          </c:spPr>
          <c:marker>
            <c:symbol val="none"/>
          </c:marker>
          <c:cat>
            <c:multiLvlStrRef>
              <c:f>#REF!$C$46:$C$58</c:f>
            </c:multiLvlStrRef>
          </c:cat>
          <c:val>
            <c:numRef>
              <c:f>'Graphique 1'!$F$46:$F$56</c:f>
              <c:numCache>
                <c:formatCode>0.0</c:formatCode>
                <c:ptCount val="11"/>
                <c:pt idx="0">
                  <c:v>11.1</c:v>
                </c:pt>
                <c:pt idx="1">
                  <c:v>12.3</c:v>
                </c:pt>
                <c:pt idx="2">
                  <c:v>10.8</c:v>
                </c:pt>
                <c:pt idx="3">
                  <c:v>11.1</c:v>
                </c:pt>
                <c:pt idx="4">
                  <c:v>10.5</c:v>
                </c:pt>
                <c:pt idx="5">
                  <c:v>10.6</c:v>
                </c:pt>
                <c:pt idx="6">
                  <c:v>11.5</c:v>
                </c:pt>
                <c:pt idx="7">
                  <c:v>13.4</c:v>
                </c:pt>
                <c:pt idx="8">
                  <c:v>13</c:v>
                </c:pt>
                <c:pt idx="9">
                  <c:v>12</c:v>
                </c:pt>
                <c:pt idx="10">
                  <c:v>14.5</c:v>
                </c:pt>
              </c:numCache>
            </c:numRef>
          </c:val>
          <c:smooth val="0"/>
          <c:extLst>
            <c:ext xmlns:c16="http://schemas.microsoft.com/office/drawing/2014/chart" uri="{C3380CC4-5D6E-409C-BE32-E72D297353CC}">
              <c16:uniqueId val="{00000002-5C96-4A47-B013-1078E526C4F2}"/>
            </c:ext>
          </c:extLst>
        </c:ser>
        <c:dLbls>
          <c:showLegendKey val="0"/>
          <c:showVal val="0"/>
          <c:showCatName val="0"/>
          <c:showSerName val="0"/>
          <c:showPercent val="0"/>
          <c:showBubbleSize val="0"/>
        </c:dLbls>
        <c:marker val="1"/>
        <c:smooth val="0"/>
        <c:axId val="559516312"/>
        <c:axId val="598773120"/>
      </c:lineChart>
      <c:catAx>
        <c:axId val="605094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095000"/>
        <c:crosses val="autoZero"/>
        <c:auto val="1"/>
        <c:lblAlgn val="ctr"/>
        <c:lblOffset val="300"/>
        <c:tickLblSkip val="1"/>
        <c:noMultiLvlLbl val="0"/>
      </c:catAx>
      <c:valAx>
        <c:axId val="605095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094672"/>
        <c:crossesAt val="1"/>
        <c:crossBetween val="between"/>
      </c:valAx>
      <c:valAx>
        <c:axId val="59877312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516312"/>
        <c:crosses val="max"/>
        <c:crossBetween val="between"/>
      </c:valAx>
      <c:catAx>
        <c:axId val="559516312"/>
        <c:scaling>
          <c:orientation val="minMax"/>
        </c:scaling>
        <c:delete val="1"/>
        <c:axPos val="b"/>
        <c:numFmt formatCode="General" sourceLinked="1"/>
        <c:majorTickMark val="out"/>
        <c:minorTickMark val="none"/>
        <c:tickLblPos val="nextTo"/>
        <c:crossAx val="598773120"/>
        <c:crosses val="autoZero"/>
        <c:auto val="1"/>
        <c:lblAlgn val="ctr"/>
        <c:lblOffset val="100"/>
        <c:noMultiLvlLbl val="0"/>
      </c:catAx>
      <c:spPr>
        <a:noFill/>
        <a:ln>
          <a:noFill/>
        </a:ln>
        <a:effectLst/>
      </c:spPr>
    </c:plotArea>
    <c:legend>
      <c:legendPos val="b"/>
      <c:layout>
        <c:manualLayout>
          <c:xMode val="edge"/>
          <c:yMode val="edge"/>
          <c:x val="1.723228060343102E-2"/>
          <c:y val="0.74533921557677629"/>
          <c:w val="0.89709670416298426"/>
          <c:h val="1.9064723292567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fr-FR" sz="1600"/>
              <a:t>Graphique A</a:t>
            </a:r>
            <a:br>
              <a:rPr lang="fr-FR" sz="1600"/>
            </a:br>
            <a:r>
              <a:rPr lang="fr-FR" sz="1600"/>
              <a:t>Relèvements du Smic ou de la GMR*,</a:t>
            </a:r>
            <a:r>
              <a:rPr lang="fr-FR" sz="1600" baseline="0"/>
              <a:t> et </a:t>
            </a:r>
            <a:r>
              <a:rPr lang="fr-FR" sz="1600" b="1" i="0" u="none" strike="noStrike" baseline="0">
                <a:effectLst/>
              </a:rPr>
              <a:t>proportion de salariés concernés</a:t>
            </a:r>
            <a:endParaRPr lang="fr-FR" sz="1600"/>
          </a:p>
        </c:rich>
      </c:tx>
      <c:layout>
        <c:manualLayout>
          <c:xMode val="edge"/>
          <c:yMode val="edge"/>
          <c:x val="4.6935187603919182E-2"/>
          <c:y val="1.2102816756843942E-2"/>
        </c:manualLayout>
      </c:layout>
      <c:overlay val="0"/>
    </c:title>
    <c:autoTitleDeleted val="0"/>
    <c:plotArea>
      <c:layout>
        <c:manualLayout>
          <c:layoutTarget val="inner"/>
          <c:xMode val="edge"/>
          <c:yMode val="edge"/>
          <c:x val="2.7294183013853127E-2"/>
          <c:y val="0.10984349758068616"/>
          <c:w val="0.96112077222574666"/>
          <c:h val="0.45451471197679238"/>
        </c:manualLayout>
      </c:layout>
      <c:barChart>
        <c:barDir val="col"/>
        <c:grouping val="clustered"/>
        <c:varyColors val="0"/>
        <c:ser>
          <c:idx val="0"/>
          <c:order val="1"/>
          <c:tx>
            <c:strRef>
              <c:f>'Graphique A'!$E$50</c:f>
              <c:strCache>
                <c:ptCount val="1"/>
                <c:pt idx="0">
                  <c:v>1991 - 2009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A'!$C$51:$C$82</c:f>
              <c:strCache>
                <c:ptCount val="32"/>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pt idx="29">
                  <c:v>2020      10,15</c:v>
                </c:pt>
                <c:pt idx="30">
                  <c:v>2021      10,25</c:v>
                </c:pt>
                <c:pt idx="31">
                  <c:v>2022      10,57</c:v>
                </c:pt>
              </c:strCache>
            </c:strRef>
          </c:cat>
          <c:val>
            <c:numRef>
              <c:f>'Graphique A'!$E$51:$E$82</c:f>
              <c:numCache>
                <c:formatCode>0.0</c:formatCode>
                <c:ptCount val="32"/>
                <c:pt idx="0">
                  <c:v>8.6</c:v>
                </c:pt>
                <c:pt idx="1">
                  <c:v>8.6</c:v>
                </c:pt>
                <c:pt idx="2">
                  <c:v>8.1</c:v>
                </c:pt>
                <c:pt idx="3">
                  <c:v>8.1999999999999993</c:v>
                </c:pt>
                <c:pt idx="4">
                  <c:v>11.2</c:v>
                </c:pt>
                <c:pt idx="5">
                  <c:v>10.7</c:v>
                </c:pt>
                <c:pt idx="6">
                  <c:v>14.1</c:v>
                </c:pt>
                <c:pt idx="7">
                  <c:v>12.6</c:v>
                </c:pt>
                <c:pt idx="8">
                  <c:v>12.8</c:v>
                </c:pt>
                <c:pt idx="9">
                  <c:v>13.6</c:v>
                </c:pt>
                <c:pt idx="10">
                  <c:v>13.9</c:v>
                </c:pt>
                <c:pt idx="11">
                  <c:v>14</c:v>
                </c:pt>
                <c:pt idx="12">
                  <c:v>14.1</c:v>
                </c:pt>
                <c:pt idx="13">
                  <c:v>15.3</c:v>
                </c:pt>
                <c:pt idx="14">
                  <c:v>16.3</c:v>
                </c:pt>
                <c:pt idx="15">
                  <c:v>15.1</c:v>
                </c:pt>
                <c:pt idx="16">
                  <c:v>12.9</c:v>
                </c:pt>
                <c:pt idx="17">
                  <c:v>13.9</c:v>
                </c:pt>
                <c:pt idx="18">
                  <c:v>10.6</c:v>
                </c:pt>
              </c:numCache>
            </c:numRef>
          </c:val>
          <c:extLst>
            <c:ext xmlns:c16="http://schemas.microsoft.com/office/drawing/2014/chart" uri="{C3380CC4-5D6E-409C-BE32-E72D297353CC}">
              <c16:uniqueId val="{00000000-EDF2-44CC-944B-DECF3CD53A0B}"/>
            </c:ext>
          </c:extLst>
        </c:ser>
        <c:ser>
          <c:idx val="2"/>
          <c:order val="2"/>
          <c:tx>
            <c:strRef>
              <c:f>'Graphique A'!$F$50</c:f>
              <c:strCache>
                <c:ptCount val="1"/>
                <c:pt idx="0">
                  <c:v>2010 - 2017</c:v>
                </c:pt>
              </c:strCache>
            </c:strRef>
          </c:tx>
          <c:invertIfNegative val="0"/>
          <c:dLbls>
            <c:dLbl>
              <c:idx val="25"/>
              <c:layout>
                <c:manualLayout>
                  <c:x val="-1.053185887309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F2-44CC-944B-DECF3CD53A0B}"/>
                </c:ext>
              </c:extLst>
            </c:dLbl>
            <c:dLbl>
              <c:idx val="26"/>
              <c:layout>
                <c:manualLayout>
                  <c:x val="-3.1595576619273301E-3"/>
                  <c:y val="-3.91012575941973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F2-44CC-944B-DECF3CD53A0B}"/>
                </c:ext>
              </c:extLst>
            </c:dLbl>
            <c:dLbl>
              <c:idx val="27"/>
              <c:delete val="1"/>
              <c:extLst>
                <c:ext xmlns:c15="http://schemas.microsoft.com/office/drawing/2012/chart" uri="{CE6537A1-D6FC-4f65-9D91-7224C49458BB}"/>
                <c:ext xmlns:c16="http://schemas.microsoft.com/office/drawing/2014/chart" uri="{C3380CC4-5D6E-409C-BE32-E72D297353CC}">
                  <c16:uniqueId val="{00000003-EDF2-44CC-944B-DECF3CD53A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A'!$C$51:$C$82</c:f>
              <c:strCache>
                <c:ptCount val="32"/>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pt idx="29">
                  <c:v>2020      10,15</c:v>
                </c:pt>
                <c:pt idx="30">
                  <c:v>2021      10,25</c:v>
                </c:pt>
                <c:pt idx="31">
                  <c:v>2022      10,57</c:v>
                </c:pt>
              </c:strCache>
            </c:strRef>
          </c:cat>
          <c:val>
            <c:numRef>
              <c:f>'Graphique A'!$F$51:$F$82</c:f>
              <c:numCache>
                <c:formatCode>0.0</c:formatCode>
                <c:ptCount val="32"/>
                <c:pt idx="19">
                  <c:v>9.8000000000000007</c:v>
                </c:pt>
                <c:pt idx="20">
                  <c:v>10.6</c:v>
                </c:pt>
                <c:pt idx="21">
                  <c:v>11.1</c:v>
                </c:pt>
                <c:pt idx="22">
                  <c:v>12.3</c:v>
                </c:pt>
                <c:pt idx="23">
                  <c:v>10.8</c:v>
                </c:pt>
                <c:pt idx="24">
                  <c:v>11.1</c:v>
                </c:pt>
                <c:pt idx="25">
                  <c:v>10.5</c:v>
                </c:pt>
                <c:pt idx="26">
                  <c:v>10.6</c:v>
                </c:pt>
                <c:pt idx="27">
                  <c:v>10.8</c:v>
                </c:pt>
              </c:numCache>
            </c:numRef>
          </c:val>
          <c:extLst>
            <c:ext xmlns:c16="http://schemas.microsoft.com/office/drawing/2014/chart" uri="{C3380CC4-5D6E-409C-BE32-E72D297353CC}">
              <c16:uniqueId val="{00000004-EDF2-44CC-944B-DECF3CD53A0B}"/>
            </c:ext>
          </c:extLst>
        </c:ser>
        <c:ser>
          <c:idx val="3"/>
          <c:order val="3"/>
          <c:tx>
            <c:strRef>
              <c:f>'Graphique A'!$G$50</c:f>
              <c:strCache>
                <c:ptCount val="1"/>
                <c:pt idx="0">
                  <c:v>2018 - 2022</c:v>
                </c:pt>
              </c:strCache>
            </c:strRef>
          </c:tx>
          <c:invertIfNegative val="0"/>
          <c:dLbls>
            <c:dLbl>
              <c:idx val="27"/>
              <c:layout>
                <c:manualLayout>
                  <c:x val="0"/>
                  <c:y val="-4.966055220751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F2-44CC-944B-DECF3CD53A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A'!$C$51:$C$82</c:f>
              <c:strCache>
                <c:ptCount val="32"/>
                <c:pt idx="0">
                  <c:v>1991      4,98</c:v>
                </c:pt>
                <c:pt idx="1">
                  <c:v>1992      5,19</c:v>
                </c:pt>
                <c:pt idx="2">
                  <c:v>1993      5,31</c:v>
                </c:pt>
                <c:pt idx="3">
                  <c:v>1994      5,42</c:v>
                </c:pt>
                <c:pt idx="4">
                  <c:v>1995      5,64</c:v>
                </c:pt>
                <c:pt idx="5">
                  <c:v>1996      5,78</c:v>
                </c:pt>
                <c:pt idx="6">
                  <c:v>1997      6,01</c:v>
                </c:pt>
                <c:pt idx="7">
                  <c:v>1998      6,13</c:v>
                </c:pt>
                <c:pt idx="8">
                  <c:v>1999      6,21</c:v>
                </c:pt>
                <c:pt idx="9">
                  <c:v>2000      6,41</c:v>
                </c:pt>
                <c:pt idx="10">
                  <c:v>2001      6,67</c:v>
                </c:pt>
                <c:pt idx="11">
                  <c:v>2002      6,83</c:v>
                </c:pt>
                <c:pt idx="12">
                  <c:v>2003      7,19</c:v>
                </c:pt>
                <c:pt idx="13">
                  <c:v>2004      7,61</c:v>
                </c:pt>
                <c:pt idx="14">
                  <c:v>2005      8,03</c:v>
                </c:pt>
                <c:pt idx="15">
                  <c:v>2006      8,27</c:v>
                </c:pt>
                <c:pt idx="16">
                  <c:v>2007      8,44</c:v>
                </c:pt>
                <c:pt idx="17">
                  <c:v>2008      8,71</c:v>
                </c:pt>
                <c:pt idx="18">
                  <c:v>2009      8,82</c:v>
                </c:pt>
                <c:pt idx="19">
                  <c:v>2010      8,86</c:v>
                </c:pt>
                <c:pt idx="20">
                  <c:v>2011      9,00</c:v>
                </c:pt>
                <c:pt idx="21">
                  <c:v>2012      9,19</c:v>
                </c:pt>
                <c:pt idx="22">
                  <c:v>2013      9,43</c:v>
                </c:pt>
                <c:pt idx="23">
                  <c:v>2014      9,53</c:v>
                </c:pt>
                <c:pt idx="24">
                  <c:v>2015      9,61</c:v>
                </c:pt>
                <c:pt idx="25">
                  <c:v>2016      9,67</c:v>
                </c:pt>
                <c:pt idx="26">
                  <c:v>2017      9,76</c:v>
                </c:pt>
                <c:pt idx="27">
                  <c:v>2018      9,88</c:v>
                </c:pt>
                <c:pt idx="28">
                  <c:v>2019      10,03</c:v>
                </c:pt>
                <c:pt idx="29">
                  <c:v>2020      10,15</c:v>
                </c:pt>
                <c:pt idx="30">
                  <c:v>2021      10,25</c:v>
                </c:pt>
                <c:pt idx="31">
                  <c:v>2022      10,57</c:v>
                </c:pt>
              </c:strCache>
            </c:strRef>
          </c:cat>
          <c:val>
            <c:numRef>
              <c:f>'Graphique A'!$G$51:$G$82</c:f>
              <c:numCache>
                <c:formatCode>0.0</c:formatCode>
                <c:ptCount val="32"/>
                <c:pt idx="27">
                  <c:v>11.5</c:v>
                </c:pt>
                <c:pt idx="28">
                  <c:v>13.4</c:v>
                </c:pt>
                <c:pt idx="29">
                  <c:v>13</c:v>
                </c:pt>
                <c:pt idx="30">
                  <c:v>12</c:v>
                </c:pt>
                <c:pt idx="31">
                  <c:v>14.5</c:v>
                </c:pt>
              </c:numCache>
            </c:numRef>
          </c:val>
          <c:extLst>
            <c:ext xmlns:c16="http://schemas.microsoft.com/office/drawing/2014/chart" uri="{C3380CC4-5D6E-409C-BE32-E72D297353CC}">
              <c16:uniqueId val="{00000006-EDF2-44CC-944B-DECF3CD53A0B}"/>
            </c:ext>
          </c:extLst>
        </c:ser>
        <c:dLbls>
          <c:showLegendKey val="0"/>
          <c:showVal val="0"/>
          <c:showCatName val="0"/>
          <c:showSerName val="0"/>
          <c:showPercent val="0"/>
          <c:showBubbleSize val="0"/>
        </c:dLbls>
        <c:gapWidth val="70"/>
        <c:overlap val="100"/>
        <c:axId val="131127552"/>
        <c:axId val="131399680"/>
      </c:barChart>
      <c:lineChart>
        <c:grouping val="standard"/>
        <c:varyColors val="0"/>
        <c:ser>
          <c:idx val="1"/>
          <c:order val="0"/>
          <c:tx>
            <c:strRef>
              <c:f>'Graphique A'!$D$49</c:f>
              <c:strCache>
                <c:ptCount val="1"/>
                <c:pt idx="0">
                  <c:v>Revalorisation du Smic (en %)</c:v>
                </c:pt>
              </c:strCache>
            </c:strRef>
          </c:tx>
          <c:spPr>
            <a:ln w="38100"/>
          </c:spPr>
          <c:marker>
            <c:symbol val="none"/>
          </c:marker>
          <c:cat>
            <c:multiLvlStrRef>
              <c:f>#REF!</c:f>
            </c:multiLvlStrRef>
          </c:cat>
          <c:val>
            <c:numRef>
              <c:f>'Graphique A'!$D$51:$D$82</c:f>
              <c:numCache>
                <c:formatCode>0.0</c:formatCode>
                <c:ptCount val="32"/>
                <c:pt idx="0">
                  <c:v>4.4025157232704615</c:v>
                </c:pt>
                <c:pt idx="1">
                  <c:v>4.2168674698795261</c:v>
                </c:pt>
                <c:pt idx="2">
                  <c:v>2.3121387283236761</c:v>
                </c:pt>
                <c:pt idx="3">
                  <c:v>2.0715630885122405</c:v>
                </c:pt>
                <c:pt idx="4">
                  <c:v>4.0590405904058935</c:v>
                </c:pt>
                <c:pt idx="5">
                  <c:v>2.4822695035461084</c:v>
                </c:pt>
                <c:pt idx="6">
                  <c:v>3.9792387543252428</c:v>
                </c:pt>
                <c:pt idx="7">
                  <c:v>1.9966722129783676</c:v>
                </c:pt>
                <c:pt idx="8">
                  <c:v>1.3050570962479524</c:v>
                </c:pt>
                <c:pt idx="9">
                  <c:v>3.2206119162640823</c:v>
                </c:pt>
                <c:pt idx="10">
                  <c:v>4.0561622464898583</c:v>
                </c:pt>
                <c:pt idx="11">
                  <c:v>2.398800599700146</c:v>
                </c:pt>
                <c:pt idx="12">
                  <c:v>5.2708638360175808</c:v>
                </c:pt>
                <c:pt idx="13">
                  <c:v>5.8414464534075172</c:v>
                </c:pt>
                <c:pt idx="14">
                  <c:v>5.5190538764783081</c:v>
                </c:pt>
                <c:pt idx="15">
                  <c:v>2.9887920298879322</c:v>
                </c:pt>
                <c:pt idx="16">
                  <c:v>2.0556227327690468</c:v>
                </c:pt>
                <c:pt idx="17">
                  <c:v>3.199052132701441</c:v>
                </c:pt>
                <c:pt idx="18">
                  <c:v>1.2629161882893092</c:v>
                </c:pt>
                <c:pt idx="19">
                  <c:v>0.45351473922901064</c:v>
                </c:pt>
                <c:pt idx="20">
                  <c:v>1.5801354401805856</c:v>
                </c:pt>
                <c:pt idx="21">
                  <c:v>2.1111111111111081</c:v>
                </c:pt>
                <c:pt idx="22">
                  <c:v>2.6115342763873839</c:v>
                </c:pt>
                <c:pt idx="23">
                  <c:v>1.0604453870625585</c:v>
                </c:pt>
                <c:pt idx="24">
                  <c:v>0.8394543546694555</c:v>
                </c:pt>
                <c:pt idx="25">
                  <c:v>0.62434963579605096</c:v>
                </c:pt>
                <c:pt idx="26">
                  <c:v>0.93071354705274167</c:v>
                </c:pt>
                <c:pt idx="27">
                  <c:v>1.2295081967213184</c:v>
                </c:pt>
                <c:pt idx="28">
                  <c:v>1.5182186234817596</c:v>
                </c:pt>
                <c:pt idx="29">
                  <c:v>1.1964107676969205</c:v>
                </c:pt>
                <c:pt idx="30">
                  <c:v>0.98522167487684609</c:v>
                </c:pt>
                <c:pt idx="31">
                  <c:v>3.1219512195121979</c:v>
                </c:pt>
              </c:numCache>
            </c:numRef>
          </c:val>
          <c:smooth val="0"/>
          <c:extLst>
            <c:ext xmlns:c16="http://schemas.microsoft.com/office/drawing/2014/chart" uri="{C3380CC4-5D6E-409C-BE32-E72D297353CC}">
              <c16:uniqueId val="{00000007-EDF2-44CC-944B-DECF3CD53A0B}"/>
            </c:ext>
          </c:extLst>
        </c:ser>
        <c:dLbls>
          <c:showLegendKey val="0"/>
          <c:showVal val="0"/>
          <c:showCatName val="0"/>
          <c:showSerName val="0"/>
          <c:showPercent val="0"/>
          <c:showBubbleSize val="0"/>
        </c:dLbls>
        <c:marker val="1"/>
        <c:smooth val="0"/>
        <c:axId val="131127552"/>
        <c:axId val="131399680"/>
      </c:lineChart>
      <c:catAx>
        <c:axId val="131127552"/>
        <c:scaling>
          <c:orientation val="minMax"/>
        </c:scaling>
        <c:delete val="0"/>
        <c:axPos val="b"/>
        <c:numFmt formatCode="General" sourceLinked="0"/>
        <c:majorTickMark val="out"/>
        <c:minorTickMark val="none"/>
        <c:tickLblPos val="nextTo"/>
        <c:crossAx val="131399680"/>
        <c:crosses val="autoZero"/>
        <c:auto val="1"/>
        <c:lblAlgn val="ctr"/>
        <c:lblOffset val="100"/>
        <c:noMultiLvlLbl val="0"/>
      </c:catAx>
      <c:valAx>
        <c:axId val="131399680"/>
        <c:scaling>
          <c:orientation val="minMax"/>
        </c:scaling>
        <c:delete val="0"/>
        <c:axPos val="l"/>
        <c:majorGridlines>
          <c:spPr>
            <a:ln>
              <a:noFill/>
            </a:ln>
          </c:spPr>
        </c:majorGridlines>
        <c:numFmt formatCode="0" sourceLinked="0"/>
        <c:majorTickMark val="out"/>
        <c:minorTickMark val="none"/>
        <c:tickLblPos val="nextTo"/>
        <c:crossAx val="131127552"/>
        <c:crosses val="autoZero"/>
        <c:crossBetween val="between"/>
      </c:valAx>
    </c:plotArea>
    <c:legend>
      <c:legendPos val="b"/>
      <c:layout>
        <c:manualLayout>
          <c:xMode val="edge"/>
          <c:yMode val="edge"/>
          <c:x val="0.36595746621719677"/>
          <c:y val="0.62568006630750095"/>
          <c:w val="0.45555207257860542"/>
          <c:h val="5.731325483755871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fr-FR" sz="1600"/>
              <a:t>Graphique 2</a:t>
            </a:r>
          </a:p>
          <a:p>
            <a:pPr algn="l">
              <a:defRPr/>
            </a:pPr>
            <a:r>
              <a:rPr lang="fr-FR" sz="1600"/>
              <a:t>Proportion de femmes parmi les bénéficiaires de la revalorisation du Smic au 1</a:t>
            </a:r>
            <a:r>
              <a:rPr lang="fr-FR" sz="1600" baseline="30000"/>
              <a:t>er</a:t>
            </a:r>
            <a:r>
              <a:rPr lang="fr-FR" sz="1600"/>
              <a:t> janvier 2022, par Cris</a:t>
            </a:r>
          </a:p>
        </c:rich>
      </c:tx>
      <c:layout>
        <c:manualLayout>
          <c:xMode val="edge"/>
          <c:yMode val="edge"/>
          <c:x val="0.11982808718253284"/>
          <c:y val="1.496725471085503E-2"/>
        </c:manualLayout>
      </c:layout>
      <c:overlay val="0"/>
    </c:title>
    <c:autoTitleDeleted val="0"/>
    <c:plotArea>
      <c:layout>
        <c:manualLayout>
          <c:layoutTarget val="inner"/>
          <c:xMode val="edge"/>
          <c:yMode val="edge"/>
          <c:x val="0.1044538958177673"/>
          <c:y val="0.16620406094514392"/>
          <c:w val="0.86536774144107897"/>
          <c:h val="0.47876249908520008"/>
        </c:manualLayout>
      </c:layout>
      <c:scatterChart>
        <c:scatterStyle val="lineMarker"/>
        <c:varyColors val="0"/>
        <c:ser>
          <c:idx val="0"/>
          <c:order val="0"/>
          <c:tx>
            <c:strRef>
              <c:f>'Graphique 2'!$B$48</c:f>
              <c:strCache>
                <c:ptCount val="1"/>
                <c:pt idx="0">
                  <c:v>Proportion de femmes parmi</c:v>
                </c:pt>
              </c:strCache>
            </c:strRef>
          </c:tx>
          <c:spPr>
            <a:ln w="28575">
              <a:noFill/>
            </a:ln>
          </c:spPr>
          <c:dLbls>
            <c:dLbl>
              <c:idx val="0"/>
              <c:tx>
                <c:strRef>
                  <c:f>'Graphique 2'!$A$50</c:f>
                  <c:strCache>
                    <c:ptCount val="1"/>
                    <c:pt idx="0">
                      <c:v>A</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{7BCDB0DB-C6E3-4D9E-AFC2-DD71273EF6C6}</c15:txfldGUID>
                      <c15:f>'Graphique 2'!$A$50</c15:f>
                      <c15:dlblFieldTableCache>
                        <c:ptCount val="1"/>
                        <c:pt idx="0">
                          <c:v>A</c:v>
                        </c:pt>
                      </c15:dlblFieldTableCache>
                    </c15:dlblFTEntry>
                  </c15:dlblFieldTable>
                  <c15:showDataLabelsRange val="0"/>
                </c:ext>
                <c:ext xmlns:c16="http://schemas.microsoft.com/office/drawing/2014/chart" uri="{C3380CC4-5D6E-409C-BE32-E72D297353CC}">
                  <c16:uniqueId val="{00000000-D295-42CB-B0FC-3D58D399CF79}"/>
                </c:ext>
              </c:extLst>
            </c:dLbl>
            <c:dLbl>
              <c:idx val="1"/>
              <c:tx>
                <c:strRef>
                  <c:f>'Graphique 2'!$A$51</c:f>
                  <c:strCache>
                    <c:ptCount val="1"/>
                    <c:pt idx="0">
                      <c:v>B</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{897D61F3-7E04-48D0-AAB5-A4EA088B2473}</c15:txfldGUID>
                      <c15:f>'Graphique 2'!$A$51</c15:f>
                      <c15:dlblFieldTableCache>
                        <c:ptCount val="1"/>
                        <c:pt idx="0">
                          <c:v>B</c:v>
                        </c:pt>
                      </c15:dlblFieldTableCache>
                    </c15:dlblFTEntry>
                  </c15:dlblFieldTable>
                  <c15:showDataLabelsRange val="0"/>
                </c:ext>
                <c:ext xmlns:c16="http://schemas.microsoft.com/office/drawing/2014/chart" uri="{C3380CC4-5D6E-409C-BE32-E72D297353CC}">
                  <c16:uniqueId val="{00000001-D295-42CB-B0FC-3D58D399CF79}"/>
                </c:ext>
              </c:extLst>
            </c:dLbl>
            <c:dLbl>
              <c:idx val="2"/>
              <c:tx>
                <c:strRef>
                  <c:f>'Graphique 2'!$A$52</c:f>
                  <c:strCache>
                    <c:ptCount val="1"/>
                    <c:pt idx="0">
                      <c:v>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{B30F5A9D-4B23-4C23-ABDD-0E7871B6D237}</c15:txfldGUID>
                      <c15:f>'Graphique 2'!$A$52</c15:f>
                      <c15:dlblFieldTableCache>
                        <c:ptCount val="1"/>
                        <c:pt idx="0">
                          <c:v>C</c:v>
                        </c:pt>
                      </c15:dlblFieldTableCache>
                    </c15:dlblFTEntry>
                  </c15:dlblFieldTable>
                  <c15:showDataLabelsRange val="0"/>
                </c:ext>
                <c:ext xmlns:c16="http://schemas.microsoft.com/office/drawing/2014/chart" uri="{C3380CC4-5D6E-409C-BE32-E72D297353CC}">
                  <c16:uniqueId val="{00000002-D295-42CB-B0FC-3D58D399CF79}"/>
                </c:ext>
              </c:extLst>
            </c:dLbl>
            <c:dLbl>
              <c:idx val="3"/>
              <c:tx>
                <c:strRef>
                  <c:f>'Graphique 2'!$A$53</c:f>
                  <c:strCache>
                    <c:ptCount val="1"/>
                    <c:pt idx="0">
                      <c:v>D</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{E2A6FDA8-F792-4D10-8B3F-7B45ED185095}</c15:txfldGUID>
                      <c15:f>'Graphique 2'!$A$53</c15:f>
                      <c15:dlblFieldTableCache>
                        <c:ptCount val="1"/>
                        <c:pt idx="0">
                          <c:v>D</c:v>
                        </c:pt>
                      </c15:dlblFieldTableCache>
                    </c15:dlblFTEntry>
                  </c15:dlblFieldTable>
                  <c15:showDataLabelsRange val="0"/>
                </c:ext>
                <c:ext xmlns:c16="http://schemas.microsoft.com/office/drawing/2014/chart" uri="{C3380CC4-5D6E-409C-BE32-E72D297353CC}">
                  <c16:uniqueId val="{00000003-D295-42CB-B0FC-3D58D399CF79}"/>
                </c:ext>
              </c:extLst>
            </c:dLbl>
            <c:dLbl>
              <c:idx val="4"/>
              <c:tx>
                <c:strRef>
                  <c:f>'Graphique 2'!$A$54</c:f>
                  <c:strCache>
                    <c:ptCount val="1"/>
                    <c:pt idx="0">
                      <c:v>E</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{B49DD177-CEF9-406D-ADA1-6206F7D0FE00}</c15:txfldGUID>
                      <c15:f>'Graphique 2'!$A$54</c15:f>
                      <c15:dlblFieldTableCache>
                        <c:ptCount val="1"/>
                        <c:pt idx="0">
                          <c:v>E</c:v>
                        </c:pt>
                      </c15:dlblFieldTableCache>
                    </c15:dlblFTEntry>
                  </c15:dlblFieldTable>
                  <c15:showDataLabelsRange val="0"/>
                </c:ext>
                <c:ext xmlns:c16="http://schemas.microsoft.com/office/drawing/2014/chart" uri="{C3380CC4-5D6E-409C-BE32-E72D297353CC}">
                  <c16:uniqueId val="{00000004-D295-42CB-B0FC-3D58D399CF79}"/>
                </c:ext>
              </c:extLst>
            </c:dLbl>
            <c:dLbl>
              <c:idx val="5"/>
              <c:tx>
                <c:strRef>
                  <c:f>'Graphique 2'!$A$55</c:f>
                  <c:strCache>
                    <c:ptCount val="1"/>
                    <c:pt idx="0">
                      <c:v>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{7DFFD50F-4AEA-4495-AF4E-08F24D2EF1BC}</c15:txfldGUID>
                      <c15:f>'Graphique 2'!$A$55</c15:f>
                      <c15:dlblFieldTableCache>
                        <c:ptCount val="1"/>
                        <c:pt idx="0">
                          <c:v>F</c:v>
                        </c:pt>
                      </c15:dlblFieldTableCache>
                    </c15:dlblFTEntry>
                  </c15:dlblFieldTable>
                  <c15:showDataLabelsRange val="0"/>
                </c:ext>
                <c:ext xmlns:c16="http://schemas.microsoft.com/office/drawing/2014/chart" uri="{C3380CC4-5D6E-409C-BE32-E72D297353CC}">
                  <c16:uniqueId val="{00000005-D295-42CB-B0FC-3D58D399CF79}"/>
                </c:ext>
              </c:extLst>
            </c:dLbl>
            <c:dLbl>
              <c:idx val="6"/>
              <c:tx>
                <c:strRef>
                  <c:f>'Graphique 2'!$A$56</c:f>
                  <c:strCache>
                    <c:ptCount val="1"/>
                    <c:pt idx="0">
                      <c:v>G</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{FBD33F39-6319-49C8-A634-98ADE452B659}</c15:txfldGUID>
                      <c15:f>'Graphique 2'!$A$56</c15:f>
                      <c15:dlblFieldTableCache>
                        <c:ptCount val="1"/>
                        <c:pt idx="0">
                          <c:v>G</c:v>
                        </c:pt>
                      </c15:dlblFieldTableCache>
                    </c15:dlblFTEntry>
                  </c15:dlblFieldTable>
                  <c15:showDataLabelsRange val="0"/>
                </c:ext>
                <c:ext xmlns:c16="http://schemas.microsoft.com/office/drawing/2014/chart" uri="{C3380CC4-5D6E-409C-BE32-E72D297353CC}">
                  <c16:uniqueId val="{00000006-D295-42CB-B0FC-3D58D399CF79}"/>
                </c:ext>
              </c:extLst>
            </c:dLbl>
            <c:dLbl>
              <c:idx val="7"/>
              <c:tx>
                <c:strRef>
                  <c:f>'Graphique 2'!$A$57</c:f>
                  <c:strCache>
                    <c:ptCount val="1"/>
                    <c:pt idx="0">
                      <c:v>H</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{A14AFDCE-A0B6-44C1-AD50-47B5BCE518EF}</c15:txfldGUID>
                      <c15:f>'Graphique 2'!$A$57</c15:f>
                      <c15:dlblFieldTableCache>
                        <c:ptCount val="1"/>
                        <c:pt idx="0">
                          <c:v>H</c:v>
                        </c:pt>
                      </c15:dlblFieldTableCache>
                    </c15:dlblFTEntry>
                  </c15:dlblFieldTable>
                  <c15:showDataLabelsRange val="0"/>
                </c:ext>
                <c:ext xmlns:c16="http://schemas.microsoft.com/office/drawing/2014/chart" uri="{C3380CC4-5D6E-409C-BE32-E72D297353CC}">
                  <c16:uniqueId val="{00000007-D295-42CB-B0FC-3D58D399CF79}"/>
                </c:ext>
              </c:extLst>
            </c:dLbl>
            <c:dLbl>
              <c:idx val="8"/>
              <c:tx>
                <c:strRef>
                  <c:f>'Graphique 2'!$A$58</c:f>
                  <c:strCache>
                    <c:ptCount val="1"/>
                    <c:pt idx="0">
                      <c:v>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{53713F40-AD44-47AB-9901-881356E442AC}</c15:txfldGUID>
                      <c15:f>'Graphique 2'!$A$58</c15:f>
                      <c15:dlblFieldTableCache>
                        <c:ptCount val="1"/>
                        <c:pt idx="0">
                          <c:v>I</c:v>
                        </c:pt>
                      </c15:dlblFieldTableCache>
                    </c15:dlblFTEntry>
                  </c15:dlblFieldTable>
                  <c15:showDataLabelsRange val="0"/>
                </c:ext>
                <c:ext xmlns:c16="http://schemas.microsoft.com/office/drawing/2014/chart" uri="{C3380CC4-5D6E-409C-BE32-E72D297353CC}">
                  <c16:uniqueId val="{00000008-D295-42CB-B0FC-3D58D399CF79}"/>
                </c:ext>
              </c:extLst>
            </c:dLbl>
            <c:dLbl>
              <c:idx val="9"/>
              <c:tx>
                <c:strRef>
                  <c:f>'Graphique 2'!$A$59</c:f>
                  <c:strCache>
                    <c:ptCount val="1"/>
                    <c:pt idx="0">
                      <c:v>J</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{188516B6-DAAC-44B0-8CF5-0C77ED26688E}</c15:txfldGUID>
                      <c15:f>'Graphique 2'!$A$59</c15:f>
                      <c15:dlblFieldTableCache>
                        <c:ptCount val="1"/>
                        <c:pt idx="0">
                          <c:v>J</c:v>
                        </c:pt>
                      </c15:dlblFieldTableCache>
                    </c15:dlblFTEntry>
                  </c15:dlblFieldTable>
                  <c15:showDataLabelsRange val="0"/>
                </c:ext>
                <c:ext xmlns:c16="http://schemas.microsoft.com/office/drawing/2014/chart" uri="{C3380CC4-5D6E-409C-BE32-E72D297353CC}">
                  <c16:uniqueId val="{00000009-D295-42CB-B0FC-3D58D399CF79}"/>
                </c:ext>
              </c:extLst>
            </c:dLbl>
            <c:dLbl>
              <c:idx val="10"/>
              <c:tx>
                <c:strRef>
                  <c:f>'Graphique 2'!$A$60</c:f>
                  <c:strCache>
                    <c:ptCount val="1"/>
                    <c:pt idx="0">
                      <c:v>K</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{FEB61B14-A372-45B0-9311-54C9A20849A9}</c15:txfldGUID>
                      <c15:f>'Graphique 2'!$A$60</c15:f>
                      <c15:dlblFieldTableCache>
                        <c:ptCount val="1"/>
                        <c:pt idx="0">
                          <c:v>K</c:v>
                        </c:pt>
                      </c15:dlblFieldTableCache>
                    </c15:dlblFTEntry>
                  </c15:dlblFieldTable>
                  <c15:showDataLabelsRange val="0"/>
                </c:ext>
                <c:ext xmlns:c16="http://schemas.microsoft.com/office/drawing/2014/chart" uri="{C3380CC4-5D6E-409C-BE32-E72D297353CC}">
                  <c16:uniqueId val="{0000000A-D295-42CB-B0FC-3D58D399CF79}"/>
                </c:ext>
              </c:extLst>
            </c:dLbl>
            <c:dLbl>
              <c:idx val="11"/>
              <c:tx>
                <c:strRef>
                  <c:f>'Graphique 2'!$A$61</c:f>
                  <c:strCache>
                    <c:ptCount val="1"/>
                    <c:pt idx="0">
                      <c:v>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{72D6B7D8-0BD3-45C1-82D3-11104ADCC070}</c15:txfldGUID>
                      <c15:f>'Graphique 2'!$A$61</c15:f>
                      <c15:dlblFieldTableCache>
                        <c:ptCount val="1"/>
                        <c:pt idx="0">
                          <c:v>L</c:v>
                        </c:pt>
                      </c15:dlblFieldTableCache>
                    </c15:dlblFTEntry>
                  </c15:dlblFieldTable>
                  <c15:showDataLabelsRange val="0"/>
                </c:ext>
                <c:ext xmlns:c16="http://schemas.microsoft.com/office/drawing/2014/chart" uri="{C3380CC4-5D6E-409C-BE32-E72D297353CC}">
                  <c16:uniqueId val="{0000000B-D295-42CB-B0FC-3D58D399CF79}"/>
                </c:ext>
              </c:extLst>
            </c:dLbl>
            <c:dLbl>
              <c:idx val="12"/>
              <c:tx>
                <c:strRef>
                  <c:f>'Graphique 2'!$A$62</c:f>
                  <c:strCache>
                    <c:ptCount val="1"/>
                    <c:pt idx="0">
                      <c:v>M</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{CF29B95B-3D72-4CB0-AEE0-37EC1A1033EC}</c15:txfldGUID>
                      <c15:f>'Graphique 2'!$A$62</c15:f>
                      <c15:dlblFieldTableCache>
                        <c:ptCount val="1"/>
                        <c:pt idx="0">
                          <c:v>M</c:v>
                        </c:pt>
                      </c15:dlblFieldTableCache>
                    </c15:dlblFTEntry>
                  </c15:dlblFieldTable>
                  <c15:showDataLabelsRange val="0"/>
                </c:ext>
                <c:ext xmlns:c16="http://schemas.microsoft.com/office/drawing/2014/chart" uri="{C3380CC4-5D6E-409C-BE32-E72D297353CC}">
                  <c16:uniqueId val="{0000000C-D295-42CB-B0FC-3D58D399CF79}"/>
                </c:ext>
              </c:extLst>
            </c:dLbl>
            <c:dLbl>
              <c:idx val="13"/>
              <c:tx>
                <c:strRef>
                  <c:f>'Graphique 2'!$A$63</c:f>
                  <c:strCache>
                    <c:ptCount val="1"/>
                    <c:pt idx="0">
                      <c:v>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{83C7025C-EBC9-49A6-8338-584D88A12FC9}</c15:txfldGUID>
                      <c15:f>'Graphique 2'!$A$63</c15:f>
                      <c15:dlblFieldTableCache>
                        <c:ptCount val="1"/>
                        <c:pt idx="0">
                          <c:v>N</c:v>
                        </c:pt>
                      </c15:dlblFieldTableCache>
                    </c15:dlblFTEntry>
                  </c15:dlblFieldTable>
                  <c15:showDataLabelsRange val="0"/>
                </c:ext>
                <c:ext xmlns:c16="http://schemas.microsoft.com/office/drawing/2014/chart" uri="{C3380CC4-5D6E-409C-BE32-E72D297353CC}">
                  <c16:uniqueId val="{0000000D-D295-42CB-B0FC-3D58D399CF79}"/>
                </c:ext>
              </c:extLst>
            </c:dLbl>
            <c:dLbl>
              <c:idx val="14"/>
              <c:tx>
                <c:strRef>
                  <c:f>'Graphique 2'!$A$64</c:f>
                  <c:strCache>
                    <c:ptCount val="1"/>
                    <c:pt idx="0">
                      <c:v>O</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{C08C7263-7ADF-473E-A008-888545131DEB}</c15:txfldGUID>
                      <c15:f>'Graphique 2'!$A$64</c15:f>
                      <c15:dlblFieldTableCache>
                        <c:ptCount val="1"/>
                        <c:pt idx="0">
                          <c:v>O</c:v>
                        </c:pt>
                      </c15:dlblFieldTableCache>
                    </c15:dlblFTEntry>
                  </c15:dlblFieldTable>
                  <c15:showDataLabelsRange val="0"/>
                </c:ext>
                <c:ext xmlns:c16="http://schemas.microsoft.com/office/drawing/2014/chart" uri="{C3380CC4-5D6E-409C-BE32-E72D297353CC}">
                  <c16:uniqueId val="{0000000E-D295-42CB-B0FC-3D58D399CF79}"/>
                </c:ext>
              </c:extLst>
            </c:dLbl>
            <c:dLbl>
              <c:idx val="15"/>
              <c:tx>
                <c:strRef>
                  <c:f>'Graphique 2'!$A$65</c:f>
                  <c:strCache>
                    <c:ptCount val="1"/>
                    <c:pt idx="0">
                      <c:v>P</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{1B74B9B0-97A7-4553-89AE-6863B25E4CAB}</c15:txfldGUID>
                      <c15:f>'Graphique 2'!$A$65</c15:f>
                      <c15:dlblFieldTableCache>
                        <c:ptCount val="1"/>
                        <c:pt idx="0">
                          <c:v>P</c:v>
                        </c:pt>
                      </c15:dlblFieldTableCache>
                    </c15:dlblFTEntry>
                  </c15:dlblFieldTable>
                  <c15:showDataLabelsRange val="0"/>
                </c:ext>
                <c:ext xmlns:c16="http://schemas.microsoft.com/office/drawing/2014/chart" uri="{C3380CC4-5D6E-409C-BE32-E72D297353CC}">
                  <c16:uniqueId val="{0000000F-D295-42CB-B0FC-3D58D399CF79}"/>
                </c:ext>
              </c:extLst>
            </c:dLbl>
            <c:dLbl>
              <c:idx val="16"/>
              <c:tx>
                <c:strRef>
                  <c:f>'Graphique 2'!$A$66</c:f>
                  <c:strCache>
                    <c:ptCount val="1"/>
                    <c:pt idx="0">
                      <c:v>Q</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{50E868FB-590D-4306-8803-A0C9D055A99F}</c15:txfldGUID>
                      <c15:f>'Graphique 2'!$A$66</c15:f>
                      <c15:dlblFieldTableCache>
                        <c:ptCount val="1"/>
                        <c:pt idx="0">
                          <c:v>Q</c:v>
                        </c:pt>
                      </c15:dlblFieldTableCache>
                    </c15:dlblFTEntry>
                  </c15:dlblFieldTable>
                  <c15:showDataLabelsRange val="0"/>
                </c:ext>
                <c:ext xmlns:c16="http://schemas.microsoft.com/office/drawing/2014/chart" uri="{C3380CC4-5D6E-409C-BE32-E72D297353CC}">
                  <c16:uniqueId val="{00000010-D295-42CB-B0FC-3D58D399CF79}"/>
                </c:ext>
              </c:extLst>
            </c:dLbl>
            <c:dLbl>
              <c:idx val="17"/>
              <c:tx>
                <c:strRef>
                  <c:f>'Graphique 2'!$A$67</c:f>
                  <c:strCache>
                    <c:ptCount val="1"/>
                    <c:pt idx="0">
                      <c:v>R</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{D2DE8F83-06D7-414F-A534-D0349A71DA31}</c15:txfldGUID>
                      <c15:f>'Graphique 2'!$A$67</c15:f>
                      <c15:dlblFieldTableCache>
                        <c:ptCount val="1"/>
                        <c:pt idx="0">
                          <c:v>R</c:v>
                        </c:pt>
                      </c15:dlblFieldTableCache>
                    </c15:dlblFTEntry>
                  </c15:dlblFieldTable>
                  <c15:showDataLabelsRange val="0"/>
                </c:ext>
                <c:ext xmlns:c16="http://schemas.microsoft.com/office/drawing/2014/chart" uri="{C3380CC4-5D6E-409C-BE32-E72D297353CC}">
                  <c16:uniqueId val="{00000011-D295-42CB-B0FC-3D58D399CF79}"/>
                </c:ext>
              </c:extLst>
            </c:dLbl>
            <c:dLbl>
              <c:idx val="18"/>
              <c:tx>
                <c:strRef>
                  <c:f>'Graphique 2'!$A$68</c:f>
                  <c:strCache>
                    <c:ptCount val="1"/>
                    <c:pt idx="0">
                      <c:v>S</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{161F067C-3265-49D4-9593-8C53E17CC057}</c15:txfldGUID>
                      <c15:f>'Graphique 2'!$A$68</c15:f>
                      <c15:dlblFieldTableCache>
                        <c:ptCount val="1"/>
                        <c:pt idx="0">
                          <c:v>S</c:v>
                        </c:pt>
                      </c15:dlblFieldTableCache>
                    </c15:dlblFTEntry>
                  </c15:dlblFieldTable>
                  <c15:showDataLabelsRange val="0"/>
                </c:ext>
                <c:ext xmlns:c16="http://schemas.microsoft.com/office/drawing/2014/chart" uri="{C3380CC4-5D6E-409C-BE32-E72D297353CC}">
                  <c16:uniqueId val="{00000012-D295-42CB-B0FC-3D58D399CF79}"/>
                </c:ext>
              </c:extLst>
            </c:dLbl>
            <c:dLbl>
              <c:idx val="19"/>
              <c:tx>
                <c:strRef>
                  <c:f>'Graphique 2'!$A$69</c:f>
                  <c:strCache>
                    <c:ptCount val="1"/>
                    <c:pt idx="0">
                      <c:v>T</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{92A8CD71-BA21-42DC-923A-AC356ED957DF}</c15:txfldGUID>
                      <c15:f>'Graphique 2'!$A$69</c15:f>
                      <c15:dlblFieldTableCache>
                        <c:ptCount val="1"/>
                        <c:pt idx="0">
                          <c:v>T</c:v>
                        </c:pt>
                      </c15:dlblFieldTableCache>
                    </c15:dlblFTEntry>
                  </c15:dlblFieldTable>
                  <c15:showDataLabelsRange val="0"/>
                </c:ext>
                <c:ext xmlns:c16="http://schemas.microsoft.com/office/drawing/2014/chart" uri="{C3380CC4-5D6E-409C-BE32-E72D297353CC}">
                  <c16:uniqueId val="{00000013-D295-42CB-B0FC-3D58D399CF79}"/>
                </c:ext>
              </c:extLst>
            </c:dLbl>
            <c:dLbl>
              <c:idx val="20"/>
              <c:tx>
                <c:strRef>
                  <c:f>'Graphique 2'!$A$70</c:f>
                  <c:strCache>
                    <c:ptCount val="1"/>
                    <c:pt idx="0">
                      <c:v>U</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{D1DA096D-CA41-4C89-980F-21185D9B2DE1}</c15:txfldGUID>
                      <c15:f>'Graphique 2'!$A$70</c15:f>
                      <c15:dlblFieldTableCache>
                        <c:ptCount val="1"/>
                        <c:pt idx="0">
                          <c:v>U</c:v>
                        </c:pt>
                      </c15:dlblFieldTableCache>
                    </c15:dlblFTEntry>
                  </c15:dlblFieldTable>
                  <c15:showDataLabelsRange val="0"/>
                </c:ext>
                <c:ext xmlns:c16="http://schemas.microsoft.com/office/drawing/2014/chart" uri="{C3380CC4-5D6E-409C-BE32-E72D297353CC}">
                  <c16:uniqueId val="{00000014-D295-42CB-B0FC-3D58D399CF79}"/>
                </c:ext>
              </c:extLst>
            </c:dLbl>
            <c:dLbl>
              <c:idx val="21"/>
              <c:tx>
                <c:strRef>
                  <c:f>'Graphique 2'!$A$71</c:f>
                  <c:strCache>
                    <c:ptCount val="1"/>
                    <c:pt idx="0">
                      <c:v>V</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{9C014C72-A377-4354-ACA2-2CC91CBA3A96}</c15:txfldGUID>
                      <c15:f>'Graphique 2'!$A$71</c15:f>
                      <c15:dlblFieldTableCache>
                        <c:ptCount val="1"/>
                        <c:pt idx="0">
                          <c:v>V</c:v>
                        </c:pt>
                      </c15:dlblFieldTableCache>
                    </c15:dlblFTEntry>
                  </c15:dlblFieldTable>
                  <c15:showDataLabelsRange val="0"/>
                </c:ext>
                <c:ext xmlns:c16="http://schemas.microsoft.com/office/drawing/2014/chart" uri="{C3380CC4-5D6E-409C-BE32-E72D297353CC}">
                  <c16:uniqueId val="{00000015-D295-42CB-B0FC-3D58D399CF7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'Graphique 2'!$B$50:$B$71</c:f>
              <c:numCache>
                <c:formatCode>0</c:formatCode>
                <c:ptCount val="22"/>
                <c:pt idx="0">
                  <c:v>22.81</c:v>
                </c:pt>
                <c:pt idx="1">
                  <c:v>12.74</c:v>
                </c:pt>
                <c:pt idx="2">
                  <c:v>57.21</c:v>
                </c:pt>
                <c:pt idx="3">
                  <c:v>30.13</c:v>
                </c:pt>
                <c:pt idx="4">
                  <c:v>23.32</c:v>
                </c:pt>
                <c:pt idx="5">
                  <c:v>31.62</c:v>
                </c:pt>
                <c:pt idx="6">
                  <c:v>65.349999999999994</c:v>
                </c:pt>
                <c:pt idx="7">
                  <c:v>44.25</c:v>
                </c:pt>
                <c:pt idx="8">
                  <c:v>45.12</c:v>
                </c:pt>
                <c:pt idx="9">
                  <c:v>38.74</c:v>
                </c:pt>
                <c:pt idx="10">
                  <c:v>57.36</c:v>
                </c:pt>
                <c:pt idx="11">
                  <c:v>52.18</c:v>
                </c:pt>
                <c:pt idx="12">
                  <c:v>22.92</c:v>
                </c:pt>
                <c:pt idx="13">
                  <c:v>46.72</c:v>
                </c:pt>
                <c:pt idx="14">
                  <c:v>22.87</c:v>
                </c:pt>
                <c:pt idx="15">
                  <c:v>76.42</c:v>
                </c:pt>
                <c:pt idx="16">
                  <c:v>59.32</c:v>
                </c:pt>
                <c:pt idx="17">
                  <c:v>58.28</c:v>
                </c:pt>
                <c:pt idx="18">
                  <c:v>39.01</c:v>
                </c:pt>
                <c:pt idx="19">
                  <c:v>73.260000000000005</c:v>
                </c:pt>
                <c:pt idx="20">
                  <c:v>46.06</c:v>
                </c:pt>
                <c:pt idx="21">
                  <c:v>63.14</c:v>
                </c:pt>
              </c:numCache>
            </c:numRef>
          </c:xVal>
          <c:yVal>
            <c:numRef>
              <c:f>'Graphique 2'!$C$50:$C$71</c:f>
              <c:numCache>
                <c:formatCode>General</c:formatCode>
                <c:ptCount val="22"/>
                <c:pt idx="0">
                  <c:v>34</c:v>
                </c:pt>
                <c:pt idx="1">
                  <c:v>18</c:v>
                </c:pt>
                <c:pt idx="2">
                  <c:v>80</c:v>
                </c:pt>
                <c:pt idx="3">
                  <c:v>43</c:v>
                </c:pt>
                <c:pt idx="4">
                  <c:v>32</c:v>
                </c:pt>
                <c:pt idx="5">
                  <c:v>38</c:v>
                </c:pt>
                <c:pt idx="6">
                  <c:v>73</c:v>
                </c:pt>
                <c:pt idx="7">
                  <c:v>52</c:v>
                </c:pt>
                <c:pt idx="8">
                  <c:v>54</c:v>
                </c:pt>
                <c:pt idx="9">
                  <c:v>44</c:v>
                </c:pt>
                <c:pt idx="10">
                  <c:v>64</c:v>
                </c:pt>
                <c:pt idx="11">
                  <c:v>54</c:v>
                </c:pt>
                <c:pt idx="12">
                  <c:v>31</c:v>
                </c:pt>
                <c:pt idx="13">
                  <c:v>53</c:v>
                </c:pt>
                <c:pt idx="14">
                  <c:v>18</c:v>
                </c:pt>
                <c:pt idx="15">
                  <c:v>75</c:v>
                </c:pt>
                <c:pt idx="16">
                  <c:v>73</c:v>
                </c:pt>
                <c:pt idx="17">
                  <c:v>68</c:v>
                </c:pt>
                <c:pt idx="18">
                  <c:v>63</c:v>
                </c:pt>
                <c:pt idx="19">
                  <c:v>81</c:v>
                </c:pt>
                <c:pt idx="20">
                  <c:v>39</c:v>
                </c:pt>
                <c:pt idx="21">
                  <c:v>83</c:v>
                </c:pt>
              </c:numCache>
            </c:numRef>
          </c:yVal>
          <c:smooth val="0"/>
          <c:extLst>
            <c:ext xmlns:c16="http://schemas.microsoft.com/office/drawing/2014/chart" uri="{C3380CC4-5D6E-409C-BE32-E72D297353CC}">
              <c16:uniqueId val="{00000016-D295-42CB-B0FC-3D58D399CF79}"/>
            </c:ext>
          </c:extLst>
        </c:ser>
        <c:dLbls>
          <c:showLegendKey val="0"/>
          <c:showVal val="0"/>
          <c:showCatName val="0"/>
          <c:showSerName val="0"/>
          <c:showPercent val="0"/>
          <c:showBubbleSize val="0"/>
        </c:dLbls>
        <c:axId val="131471232"/>
        <c:axId val="131493888"/>
      </c:scatterChart>
      <c:scatterChart>
        <c:scatterStyle val="smoothMarker"/>
        <c:varyColors val="0"/>
        <c:ser>
          <c:idx val="1"/>
          <c:order val="1"/>
          <c:tx>
            <c:v>Diagonale</c:v>
          </c:tx>
          <c:marker>
            <c:symbol val="none"/>
          </c:marker>
          <c:xVal>
            <c:numRef>
              <c:f>'Graphique 2'!$C$73:$C$74</c:f>
              <c:numCache>
                <c:formatCode>General</c:formatCode>
                <c:ptCount val="2"/>
                <c:pt idx="0">
                  <c:v>0</c:v>
                </c:pt>
                <c:pt idx="1">
                  <c:v>100</c:v>
                </c:pt>
              </c:numCache>
            </c:numRef>
          </c:xVal>
          <c:yVal>
            <c:numRef>
              <c:f>'Graphique 2'!$C$73:$C$74</c:f>
              <c:numCache>
                <c:formatCode>General</c:formatCode>
                <c:ptCount val="2"/>
                <c:pt idx="0">
                  <c:v>0</c:v>
                </c:pt>
                <c:pt idx="1">
                  <c:v>100</c:v>
                </c:pt>
              </c:numCache>
            </c:numRef>
          </c:yVal>
          <c:smooth val="1"/>
          <c:extLst>
            <c:ext xmlns:c16="http://schemas.microsoft.com/office/drawing/2014/chart" uri="{C3380CC4-5D6E-409C-BE32-E72D297353CC}">
              <c16:uniqueId val="{00000017-D295-42CB-B0FC-3D58D399CF79}"/>
            </c:ext>
          </c:extLst>
        </c:ser>
        <c:dLbls>
          <c:showLegendKey val="0"/>
          <c:showVal val="0"/>
          <c:showCatName val="0"/>
          <c:showSerName val="0"/>
          <c:showPercent val="0"/>
          <c:showBubbleSize val="0"/>
        </c:dLbls>
        <c:axId val="131497344"/>
        <c:axId val="131495808"/>
      </c:scatterChart>
      <c:valAx>
        <c:axId val="131471232"/>
        <c:scaling>
          <c:orientation val="minMax"/>
          <c:max val="100"/>
        </c:scaling>
        <c:delete val="0"/>
        <c:axPos val="b"/>
        <c:title>
          <c:tx>
            <c:rich>
              <a:bodyPr/>
              <a:lstStyle/>
              <a:p>
                <a:pPr>
                  <a:defRPr sz="1050"/>
                </a:pPr>
                <a:r>
                  <a:rPr lang="fr-FR" sz="1050"/>
                  <a:t>Proportion de femmes parmi les salariés</a:t>
                </a:r>
              </a:p>
            </c:rich>
          </c:tx>
          <c:layout>
            <c:manualLayout>
              <c:xMode val="edge"/>
              <c:yMode val="edge"/>
              <c:x val="0.3769971161012281"/>
              <c:y val="0.6846847453578675"/>
            </c:manualLayout>
          </c:layout>
          <c:overlay val="0"/>
        </c:title>
        <c:numFmt formatCode="0" sourceLinked="1"/>
        <c:majorTickMark val="out"/>
        <c:minorTickMark val="none"/>
        <c:tickLblPos val="nextTo"/>
        <c:crossAx val="131493888"/>
        <c:crosses val="autoZero"/>
        <c:crossBetween val="midCat"/>
        <c:majorUnit val="10"/>
      </c:valAx>
      <c:valAx>
        <c:axId val="131493888"/>
        <c:scaling>
          <c:orientation val="minMax"/>
          <c:max val="100"/>
        </c:scaling>
        <c:delete val="0"/>
        <c:axPos val="l"/>
        <c:majorGridlines>
          <c:spPr>
            <a:ln>
              <a:noFill/>
            </a:ln>
          </c:spPr>
        </c:majorGridlines>
        <c:title>
          <c:tx>
            <c:rich>
              <a:bodyPr/>
              <a:lstStyle/>
              <a:p>
                <a:pPr>
                  <a:defRPr sz="1050" b="1"/>
                </a:pPr>
                <a:r>
                  <a:rPr lang="fr-FR" sz="1050" b="1"/>
                  <a:t>Proportion de femmes parmi les bénéficiaires </a:t>
                </a:r>
              </a:p>
              <a:p>
                <a:pPr>
                  <a:defRPr sz="1050" b="1"/>
                </a:pPr>
                <a:r>
                  <a:rPr lang="fr-FR" sz="1050" b="1"/>
                  <a:t>de la revalorisation du Smic</a:t>
                </a:r>
              </a:p>
            </c:rich>
          </c:tx>
          <c:overlay val="0"/>
        </c:title>
        <c:numFmt formatCode="General" sourceLinked="1"/>
        <c:majorTickMark val="out"/>
        <c:minorTickMark val="none"/>
        <c:tickLblPos val="nextTo"/>
        <c:crossAx val="131471232"/>
        <c:crosses val="autoZero"/>
        <c:crossBetween val="midCat"/>
      </c:valAx>
      <c:valAx>
        <c:axId val="131495808"/>
        <c:scaling>
          <c:orientation val="minMax"/>
        </c:scaling>
        <c:delete val="1"/>
        <c:axPos val="r"/>
        <c:numFmt formatCode="General" sourceLinked="1"/>
        <c:majorTickMark val="out"/>
        <c:minorTickMark val="none"/>
        <c:tickLblPos val="nextTo"/>
        <c:crossAx val="131497344"/>
        <c:crosses val="max"/>
        <c:crossBetween val="midCat"/>
      </c:valAx>
      <c:valAx>
        <c:axId val="131497344"/>
        <c:scaling>
          <c:orientation val="minMax"/>
        </c:scaling>
        <c:delete val="1"/>
        <c:axPos val="t"/>
        <c:numFmt formatCode="General" sourceLinked="1"/>
        <c:majorTickMark val="out"/>
        <c:minorTickMark val="none"/>
        <c:tickLblPos val="nextTo"/>
        <c:crossAx val="13149580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200024</xdr:colOff>
      <xdr:row>0</xdr:row>
      <xdr:rowOff>47624</xdr:rowOff>
    </xdr:from>
    <xdr:to>
      <xdr:col>11</xdr:col>
      <xdr:colOff>542925</xdr:colOff>
      <xdr:row>41</xdr:row>
      <xdr:rowOff>123824</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0.77508</cdr:y>
    </cdr:from>
    <cdr:to>
      <cdr:x>1</cdr:x>
      <cdr:y>0.98784</cdr:y>
    </cdr:to>
    <cdr:sp macro="" textlink="">
      <cdr:nvSpPr>
        <cdr:cNvPr id="10" name="ZoneTexte 9"/>
        <cdr:cNvSpPr txBox="1"/>
      </cdr:nvSpPr>
      <cdr:spPr>
        <a:xfrm xmlns:a="http://schemas.openxmlformats.org/drawingml/2006/main">
          <a:off x="200026" y="4857750"/>
          <a:ext cx="12906375" cy="1333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0.01742</cdr:x>
      <cdr:y>0.79483</cdr:y>
    </cdr:from>
    <cdr:to>
      <cdr:x>0.99725</cdr:x>
      <cdr:y>0.99392</cdr:y>
    </cdr:to>
    <cdr:sp macro="" textlink="">
      <cdr:nvSpPr>
        <cdr:cNvPr id="11" name="ZoneTexte 10"/>
        <cdr:cNvSpPr txBox="1"/>
      </cdr:nvSpPr>
      <cdr:spPr>
        <a:xfrm xmlns:a="http://schemas.openxmlformats.org/drawingml/2006/main">
          <a:off x="180976" y="4981575"/>
          <a:ext cx="10182225" cy="124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aseline="0">
              <a:effectLst/>
              <a:latin typeface="+mn-lt"/>
              <a:ea typeface="+mn-ea"/>
              <a:cs typeface="+mn-cs"/>
            </a:rPr>
            <a:t>Note : en 2012, </a:t>
          </a:r>
          <a:r>
            <a:rPr lang="fr-FR" sz="1100">
              <a:effectLst/>
              <a:latin typeface="+mn-lt"/>
              <a:ea typeface="+mn-ea"/>
              <a:cs typeface="+mn-cs"/>
            </a:rPr>
            <a:t>la revalorisation a été anticipée au 1</a:t>
          </a:r>
          <a:r>
            <a:rPr lang="fr-FR" sz="1100" baseline="30000">
              <a:effectLst/>
              <a:latin typeface="+mn-lt"/>
              <a:ea typeface="+mn-ea"/>
              <a:cs typeface="+mn-cs"/>
            </a:rPr>
            <a:t>er</a:t>
          </a:r>
          <a:r>
            <a:rPr lang="fr-FR" sz="1100">
              <a:effectLst/>
              <a:latin typeface="+mn-lt"/>
              <a:ea typeface="+mn-ea"/>
              <a:cs typeface="+mn-cs"/>
            </a:rPr>
            <a:t> décembre 2011 et l’information a donc été collectée à cette date</a:t>
          </a:r>
          <a:r>
            <a:rPr lang="fr-FR" sz="1100" baseline="0">
              <a:effectLst/>
              <a:latin typeface="+mn-lt"/>
              <a:ea typeface="+mn-ea"/>
              <a:cs typeface="+mn-cs"/>
            </a:rPr>
            <a:t>, et non au 1</a:t>
          </a:r>
          <a:r>
            <a:rPr lang="fr-FR" sz="1100" baseline="30000">
              <a:effectLst/>
              <a:latin typeface="+mn-lt"/>
              <a:ea typeface="+mn-ea"/>
              <a:cs typeface="+mn-cs"/>
            </a:rPr>
            <a:t>er</a:t>
          </a:r>
          <a:r>
            <a:rPr lang="fr-FR" sz="1100" baseline="0">
              <a:effectLst/>
              <a:latin typeface="+mn-lt"/>
              <a:ea typeface="+mn-ea"/>
              <a:cs typeface="+mn-cs"/>
            </a:rPr>
            <a:t> janvier 2012.</a:t>
          </a:r>
          <a:endParaRPr lang="fr-FR">
            <a:effectLst/>
          </a:endParaRPr>
        </a:p>
        <a:p xmlns:a="http://schemas.openxmlformats.org/drawingml/2006/main">
          <a:r>
            <a:rPr lang="fr-FR" sz="1100" baseline="0">
              <a:effectLst/>
              <a:latin typeface="+mn-lt"/>
              <a:ea typeface="+mn-ea"/>
              <a:cs typeface="+mn-cs"/>
            </a:rPr>
            <a:t>En 2022, l’évolution du Smic (+3,1 %) cumule celle d’octobre 2021 (+ 2,2 %) et celle du 1er janvier 2022 (+ 0,9 %).</a:t>
          </a:r>
          <a:endParaRPr lang="fr-FR">
            <a:effectLst/>
          </a:endParaRPr>
        </a:p>
        <a:p xmlns:a="http://schemas.openxmlformats.org/drawingml/2006/main">
          <a:r>
            <a:rPr lang="fr-FR" sz="1100">
              <a:effectLst/>
              <a:latin typeface="+mn-lt"/>
              <a:ea typeface="+mn-ea"/>
              <a:cs typeface="+mn-cs"/>
            </a:rPr>
            <a:t>Lecture : 14,5 % des salariés bénéficient de la revalorisation du Smic au 1</a:t>
          </a:r>
          <a:r>
            <a:rPr lang="fr-FR" sz="1100" baseline="30000">
              <a:effectLst/>
              <a:latin typeface="+mn-lt"/>
              <a:ea typeface="+mn-ea"/>
              <a:cs typeface="+mn-cs"/>
            </a:rPr>
            <a:t>er</a:t>
          </a:r>
          <a:r>
            <a:rPr lang="fr-FR" sz="1100">
              <a:effectLst/>
              <a:latin typeface="+mn-lt"/>
              <a:ea typeface="+mn-ea"/>
              <a:cs typeface="+mn-cs"/>
            </a:rPr>
            <a:t> janvier 2022.</a:t>
          </a:r>
          <a:endParaRPr lang="fr-FR">
            <a:effectLst/>
          </a:endParaRPr>
        </a:p>
        <a:p xmlns:a="http://schemas.openxmlformats.org/drawingml/2006/main">
          <a:r>
            <a:rPr lang="fr-FR" sz="1100">
              <a:effectLst/>
              <a:latin typeface="+mn-lt"/>
              <a:ea typeface="+mn-ea"/>
              <a:cs typeface="+mn-cs"/>
            </a:rPr>
            <a:t>Champ : ensemble des salariés sauf apprentis, stagiaires et intérimaires ; ensemble des secteurs sauf agriculture, administration publique, particuliers employeurs et activités extraterritoriales ; France hors Mayotte. Les syndicats de copropriété, les associations loi 1901 de l’action sociale et les Drom étaient exclus jusqu'en 2017.</a:t>
          </a:r>
          <a:endParaRPr lang="fr-FR">
            <a:effectLst/>
          </a:endParaRPr>
        </a:p>
        <a:p xmlns:a="http://schemas.openxmlformats.org/drawingml/2006/main">
          <a:r>
            <a:rPr lang="fr-FR" sz="1100" baseline="0">
              <a:effectLst/>
              <a:latin typeface="+mn-lt"/>
              <a:ea typeface="+mn-ea"/>
              <a:cs typeface="+mn-cs"/>
            </a:rPr>
            <a:t>Source : Dares, enquêtes Acemo trimestrielle et Acemo TPE.</a:t>
          </a:r>
          <a:endParaRPr lang="fr-FR">
            <a:effectLst/>
          </a:endParaRPr>
        </a:p>
      </cdr:txBody>
    </cdr:sp>
  </cdr:relSizeAnchor>
  <cdr:relSizeAnchor xmlns:cdr="http://schemas.openxmlformats.org/drawingml/2006/chartDrawing">
    <cdr:from>
      <cdr:x>0.03941</cdr:x>
      <cdr:y>0.01824</cdr:y>
    </cdr:from>
    <cdr:to>
      <cdr:x>0.58753</cdr:x>
      <cdr:y>0.11702</cdr:y>
    </cdr:to>
    <cdr:sp macro="" textlink="">
      <cdr:nvSpPr>
        <cdr:cNvPr id="12" name="ZoneTexte 11"/>
        <cdr:cNvSpPr txBox="1"/>
      </cdr:nvSpPr>
      <cdr:spPr>
        <a:xfrm xmlns:a="http://schemas.openxmlformats.org/drawingml/2006/main">
          <a:off x="409576" y="114300"/>
          <a:ext cx="5695950"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effectLst/>
              <a:latin typeface="+mn-lt"/>
            </a:rPr>
            <a:t>Graphique 1</a:t>
          </a:r>
          <a:br>
            <a:rPr lang="fr-FR" sz="1600" b="1">
              <a:effectLst/>
              <a:latin typeface="+mn-lt"/>
            </a:rPr>
          </a:br>
          <a:r>
            <a:rPr lang="fr-FR" sz="1600" b="1" i="0" baseline="0">
              <a:effectLst/>
              <a:latin typeface="+mn-lt"/>
            </a:rPr>
            <a:t>Relèvements du Smic et p</a:t>
          </a:r>
          <a:r>
            <a:rPr lang="fr-FR" sz="1600" b="1">
              <a:effectLst/>
              <a:latin typeface="+mn-lt"/>
            </a:rPr>
            <a:t>roportion de salariés concernés</a:t>
          </a:r>
          <a:endParaRPr lang="fr-FR" sz="1600" b="1">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209550</xdr:colOff>
      <xdr:row>0</xdr:row>
      <xdr:rowOff>47625</xdr:rowOff>
    </xdr:from>
    <xdr:to>
      <xdr:col>14</xdr:col>
      <xdr:colOff>219075</xdr:colOff>
      <xdr:row>45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0.0079</cdr:x>
      <cdr:y>0.96067</cdr:y>
    </cdr:from>
    <cdr:to>
      <cdr:x>0.03949</cdr:x>
      <cdr:y>1</cdr:y>
    </cdr:to>
    <cdr:sp macro="" textlink="">
      <cdr:nvSpPr>
        <cdr:cNvPr id="2" name="ZoneTexte 1"/>
        <cdr:cNvSpPr txBox="1"/>
      </cdr:nvSpPr>
      <cdr:spPr>
        <a:xfrm xmlns:a="http://schemas.openxmlformats.org/drawingml/2006/main">
          <a:off x="95250" y="6048375"/>
          <a:ext cx="3810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0.00395</cdr:x>
      <cdr:y>0.59086</cdr:y>
    </cdr:from>
    <cdr:to>
      <cdr:x>0.03081</cdr:x>
      <cdr:y>0.625</cdr:y>
    </cdr:to>
    <cdr:sp macro="" textlink="">
      <cdr:nvSpPr>
        <cdr:cNvPr id="3" name="ZoneTexte 2"/>
        <cdr:cNvSpPr txBox="1"/>
      </cdr:nvSpPr>
      <cdr:spPr>
        <a:xfrm xmlns:a="http://schemas.openxmlformats.org/drawingml/2006/main">
          <a:off x="47626" y="4277205"/>
          <a:ext cx="323850" cy="2471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000"/>
            <a:t>(En €)</a:t>
          </a:r>
        </a:p>
      </cdr:txBody>
    </cdr:sp>
  </cdr:relSizeAnchor>
  <cdr:relSizeAnchor xmlns:cdr="http://schemas.openxmlformats.org/drawingml/2006/chartDrawing">
    <cdr:from>
      <cdr:x>0.00711</cdr:x>
      <cdr:y>0.11346</cdr:y>
    </cdr:from>
    <cdr:to>
      <cdr:x>0.08294</cdr:x>
      <cdr:y>0.2587</cdr:y>
    </cdr:to>
    <cdr:sp macro="" textlink="">
      <cdr:nvSpPr>
        <cdr:cNvPr id="5" name="ZoneTexte 4"/>
        <cdr:cNvSpPr txBox="1"/>
      </cdr:nvSpPr>
      <cdr:spPr>
        <a:xfrm xmlns:a="http://schemas.openxmlformats.org/drawingml/2006/main">
          <a:off x="85725" y="7143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0.0649</cdr:y>
    </cdr:from>
    <cdr:to>
      <cdr:x>0.04265</cdr:x>
      <cdr:y>0.1118</cdr:y>
    </cdr:to>
    <cdr:sp macro="" textlink="">
      <cdr:nvSpPr>
        <cdr:cNvPr id="6" name="ZoneTexte 5"/>
        <cdr:cNvSpPr txBox="1"/>
      </cdr:nvSpPr>
      <cdr:spPr>
        <a:xfrm xmlns:a="http://schemas.openxmlformats.org/drawingml/2006/main">
          <a:off x="0" y="414820"/>
          <a:ext cx="514302" cy="299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En %</a:t>
          </a:r>
        </a:p>
      </cdr:txBody>
    </cdr:sp>
  </cdr:relSizeAnchor>
  <cdr:relSizeAnchor xmlns:cdr="http://schemas.openxmlformats.org/drawingml/2006/chartDrawing">
    <cdr:from>
      <cdr:x>0.1951</cdr:x>
      <cdr:y>0.63559</cdr:y>
    </cdr:from>
    <cdr:to>
      <cdr:x>0.37915</cdr:x>
      <cdr:y>0.67767</cdr:y>
    </cdr:to>
    <cdr:sp macro="" textlink="">
      <cdr:nvSpPr>
        <cdr:cNvPr id="4" name="ZoneTexte 3"/>
        <cdr:cNvSpPr txBox="1"/>
      </cdr:nvSpPr>
      <cdr:spPr>
        <a:xfrm xmlns:a="http://schemas.openxmlformats.org/drawingml/2006/main">
          <a:off x="2352643" y="4601063"/>
          <a:ext cx="2219394" cy="3046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Proportion de salariés concernés (en %)</a:t>
          </a:r>
        </a:p>
      </cdr:txBody>
    </cdr:sp>
  </cdr:relSizeAnchor>
  <cdr:relSizeAnchor xmlns:cdr="http://schemas.openxmlformats.org/drawingml/2006/chartDrawing">
    <cdr:from>
      <cdr:x>0.02923</cdr:x>
      <cdr:y>0.88493</cdr:y>
    </cdr:from>
    <cdr:to>
      <cdr:x>0.10348</cdr:x>
      <cdr:y>1</cdr:y>
    </cdr:to>
    <cdr:sp macro="" textlink="">
      <cdr:nvSpPr>
        <cdr:cNvPr id="7" name="ZoneTexte 6"/>
        <cdr:cNvSpPr txBox="1"/>
      </cdr:nvSpPr>
      <cdr:spPr>
        <a:xfrm xmlns:a="http://schemas.openxmlformats.org/drawingml/2006/main">
          <a:off x="352425" y="5200649"/>
          <a:ext cx="895350" cy="676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0.00474</cdr:x>
      <cdr:y>0.67763</cdr:y>
    </cdr:from>
    <cdr:to>
      <cdr:x>0.99605</cdr:x>
      <cdr:y>0.98553</cdr:y>
    </cdr:to>
    <cdr:sp macro="" textlink="">
      <cdr:nvSpPr>
        <cdr:cNvPr id="8" name="ZoneTexte 7"/>
        <cdr:cNvSpPr txBox="1"/>
      </cdr:nvSpPr>
      <cdr:spPr>
        <a:xfrm xmlns:a="http://schemas.openxmlformats.org/drawingml/2006/main">
          <a:off x="58512" y="4905375"/>
          <a:ext cx="12237128" cy="2228877"/>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1100"/>
            <a:t>* Garantie</a:t>
          </a:r>
          <a:r>
            <a:rPr lang="fr-FR" sz="1100" baseline="0"/>
            <a:t> mensuelle de rémunération. La GMR a été instaurée lors du passage aux 35 heures : elle permettait aux salariés payés au Smic, dont l'horaire de travail avait été réduit, de bénéficier du maintien de leur rémunération. La loi dite « Fillon » du 17 janvier 2003 a programmé la convergence du Smic et de la GMR au 1</a:t>
          </a:r>
          <a:r>
            <a:rPr lang="fr-FR" sz="1100" baseline="30000"/>
            <a:t>er</a:t>
          </a:r>
          <a:r>
            <a:rPr lang="fr-FR" sz="1100" baseline="0"/>
            <a:t> juillet 2005.</a:t>
          </a:r>
        </a:p>
        <a:p xmlns:a="http://schemas.openxmlformats.org/drawingml/2006/main">
          <a:endParaRPr lang="fr-FR" sz="400" baseline="0"/>
        </a:p>
        <a:p xmlns:a="http://schemas.openxmlformats.org/drawingml/2006/main">
          <a:r>
            <a:rPr lang="fr-FR" sz="1100" baseline="0"/>
            <a:t>Notes :</a:t>
          </a:r>
        </a:p>
        <a:p xmlns:a="http://schemas.openxmlformats.org/drawingml/2006/main">
          <a:r>
            <a:rPr lang="fr-FR" sz="1100" baseline="0"/>
            <a:t>- Depuis 2010, la revalorisation du Smic s'effectue le </a:t>
          </a:r>
          <a:r>
            <a:rPr lang="fr-FR" sz="1100" baseline="0">
              <a:effectLst/>
              <a:latin typeface="+mn-lt"/>
              <a:ea typeface="+mn-ea"/>
              <a:cs typeface="+mn-cs"/>
            </a:rPr>
            <a:t>1</a:t>
          </a:r>
          <a:r>
            <a:rPr lang="fr-FR" sz="1100" baseline="30000">
              <a:effectLst/>
              <a:latin typeface="+mn-lt"/>
              <a:ea typeface="+mn-ea"/>
              <a:cs typeface="+mn-cs"/>
            </a:rPr>
            <a:t>er</a:t>
          </a:r>
          <a:r>
            <a:rPr lang="fr-FR" sz="1100" baseline="0">
              <a:effectLst/>
              <a:latin typeface="+mn-lt"/>
              <a:ea typeface="+mn-ea"/>
              <a:cs typeface="+mn-cs"/>
            </a:rPr>
            <a:t> </a:t>
          </a:r>
          <a:r>
            <a:rPr lang="fr-FR" sz="1100" baseline="0"/>
            <a:t>janvier </a:t>
          </a:r>
          <a:r>
            <a:rPr lang="fr-FR" sz="1100" baseline="0">
              <a:solidFill>
                <a:sysClr val="windowText" lastClr="000000"/>
              </a:solidFill>
            </a:rPr>
            <a:t>au lieu du </a:t>
          </a:r>
          <a:r>
            <a:rPr lang="fr-FR" sz="1100" baseline="0">
              <a:solidFill>
                <a:sysClr val="windowText" lastClr="000000"/>
              </a:solidFill>
              <a:effectLst/>
              <a:latin typeface="+mn-lt"/>
              <a:ea typeface="+mn-ea"/>
              <a:cs typeface="+mn-cs"/>
            </a:rPr>
            <a:t>1</a:t>
          </a:r>
          <a:r>
            <a:rPr lang="fr-FR" sz="1100" baseline="30000">
              <a:solidFill>
                <a:sysClr val="windowText" lastClr="000000"/>
              </a:solidFill>
              <a:effectLst/>
              <a:latin typeface="+mn-lt"/>
              <a:ea typeface="+mn-ea"/>
              <a:cs typeface="+mn-cs"/>
            </a:rPr>
            <a:t>er</a:t>
          </a:r>
          <a:r>
            <a:rPr lang="fr-FR" sz="1100" baseline="0">
              <a:solidFill>
                <a:sysClr val="windowText" lastClr="000000"/>
              </a:solidFill>
              <a:effectLst/>
              <a:latin typeface="+mn-lt"/>
              <a:ea typeface="+mn-ea"/>
              <a:cs typeface="+mn-cs"/>
            </a:rPr>
            <a:t> </a:t>
          </a:r>
          <a:r>
            <a:rPr lang="fr-FR" sz="1100" baseline="0">
              <a:solidFill>
                <a:sysClr val="windowText" lastClr="000000"/>
              </a:solidFill>
            </a:rPr>
            <a:t>juillet.</a:t>
          </a:r>
        </a:p>
        <a:p xmlns:a="http://schemas.openxmlformats.org/drawingml/2006/main">
          <a:r>
            <a:rPr lang="fr-FR" sz="1100" baseline="0">
              <a:solidFill>
                <a:sysClr val="windowText" lastClr="000000"/>
              </a:solidFill>
            </a:rPr>
            <a:t>- En 2012, la revalorisation a été anticipée au </a:t>
          </a:r>
          <a:r>
            <a:rPr lang="fr-FR" sz="1100" baseline="0">
              <a:effectLst/>
              <a:latin typeface="+mn-lt"/>
              <a:ea typeface="+mn-ea"/>
              <a:cs typeface="+mn-cs"/>
            </a:rPr>
            <a:t>1</a:t>
          </a:r>
          <a:r>
            <a:rPr lang="fr-FR" sz="1100" baseline="30000">
              <a:effectLst/>
              <a:latin typeface="+mn-lt"/>
              <a:ea typeface="+mn-ea"/>
              <a:cs typeface="+mn-cs"/>
            </a:rPr>
            <a:t>er</a:t>
          </a:r>
          <a:r>
            <a:rPr lang="fr-FR" sz="1100" baseline="0">
              <a:effectLst/>
              <a:latin typeface="+mn-lt"/>
              <a:ea typeface="+mn-ea"/>
              <a:cs typeface="+mn-cs"/>
            </a:rPr>
            <a:t> </a:t>
          </a:r>
          <a:r>
            <a:rPr lang="fr-FR" sz="1100" baseline="0">
              <a:solidFill>
                <a:sysClr val="windowText" lastClr="000000"/>
              </a:solidFill>
            </a:rPr>
            <a:t>décembre 2011 et l’information a donc été collectée à cette date</a:t>
          </a:r>
          <a:r>
            <a:rPr lang="fr-FR" sz="1100" baseline="0">
              <a:solidFill>
                <a:sysClr val="windowText" lastClr="000000"/>
              </a:solidFill>
              <a:effectLst/>
              <a:latin typeface="+mn-lt"/>
              <a:ea typeface="+mn-ea"/>
              <a:cs typeface="+mn-cs"/>
            </a:rPr>
            <a:t>, et non au 1</a:t>
          </a:r>
          <a:r>
            <a:rPr lang="fr-FR" sz="1100" baseline="30000">
              <a:solidFill>
                <a:sysClr val="windowText" lastClr="000000"/>
              </a:solidFill>
              <a:effectLst/>
              <a:latin typeface="+mn-lt"/>
              <a:ea typeface="+mn-ea"/>
              <a:cs typeface="+mn-cs"/>
            </a:rPr>
            <a:t>er</a:t>
          </a:r>
          <a:r>
            <a:rPr lang="fr-FR" sz="1100" baseline="0">
              <a:solidFill>
                <a:sysClr val="windowText" lastClr="000000"/>
              </a:solidFill>
              <a:effectLst/>
              <a:latin typeface="+mn-lt"/>
              <a:ea typeface="+mn-ea"/>
              <a:cs typeface="+mn-cs"/>
            </a:rPr>
            <a:t> janvier 2012.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aseline="0">
              <a:effectLst/>
              <a:latin typeface="+mn-lt"/>
              <a:ea typeface="+mn-ea"/>
              <a:cs typeface="+mn-cs"/>
            </a:rPr>
            <a:t>- Depuis 2018, le champ de l'enquête est étendu.</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 En 2021, le Smic a été revalorisé en octobre (+ 2,2 %) en raison de la hausse de l'inflation.</a:t>
          </a:r>
        </a:p>
        <a:p xmlns:a="http://schemas.openxmlformats.org/drawingml/2006/main">
          <a:endParaRPr lang="fr-FR" sz="400">
            <a:solidFill>
              <a:sysClr val="windowText" lastClr="000000"/>
            </a:solidFill>
          </a:endParaRPr>
        </a:p>
        <a:p xmlns:a="http://schemas.openxmlformats.org/drawingml/2006/main">
          <a:r>
            <a:rPr lang="fr-FR" sz="1100">
              <a:solidFill>
                <a:sysClr val="windowText" lastClr="000000"/>
              </a:solidFill>
            </a:rPr>
            <a:t>Lecture : 14,5 % des salariés bénéficient de la revalorisation du Smic au 1</a:t>
          </a:r>
          <a:r>
            <a:rPr lang="fr-FR" sz="1100" baseline="30000">
              <a:solidFill>
                <a:sysClr val="windowText" lastClr="000000"/>
              </a:solidFill>
            </a:rPr>
            <a:t>er</a:t>
          </a:r>
          <a:r>
            <a:rPr lang="fr-FR" sz="1100">
              <a:solidFill>
                <a:sysClr val="windowText" lastClr="000000"/>
              </a:solidFill>
            </a:rPr>
            <a:t> janvier 2022.</a:t>
          </a:r>
        </a:p>
        <a:p xmlns:a="http://schemas.openxmlformats.org/drawingml/2006/main">
          <a:endParaRPr lang="fr-FR" sz="400">
            <a:effectLst/>
            <a:latin typeface="+mn-lt"/>
            <a:ea typeface="+mn-ea"/>
            <a:cs typeface="+mn-cs"/>
          </a:endParaRPr>
        </a:p>
        <a:p xmlns:a="http://schemas.openxmlformats.org/drawingml/2006/main">
          <a:r>
            <a:rPr lang="fr-FR" sz="1100">
              <a:effectLst/>
              <a:latin typeface="+mn-lt"/>
              <a:ea typeface="+mn-ea"/>
              <a:cs typeface="+mn-cs"/>
            </a:rPr>
            <a:t>Champ : ensemble des salariés sauf apprentis, stagiaires et intérimaires ; ensemble des secteurs sauf agriculture, administration publique, particuliers employeurs et activités extraterritoriales ; France hors Mayotte. Les syndicats de copropriété, les associations loi 1901 de l’action sociale et les Drom étaient exclus jusqu'en 2017</a:t>
          </a:r>
          <a:r>
            <a:rPr lang="fr-FR" sz="1100"/>
            <a:t>.</a:t>
          </a:r>
        </a:p>
        <a:p xmlns:a="http://schemas.openxmlformats.org/drawingml/2006/main">
          <a:endParaRPr lang="fr-FR" sz="400" baseline="0"/>
        </a:p>
        <a:p xmlns:a="http://schemas.openxmlformats.org/drawingml/2006/main">
          <a:r>
            <a:rPr lang="fr-FR" sz="1100" baseline="0"/>
            <a:t>Source : Dares, enquêtes Acemo.</a:t>
          </a:r>
          <a:endParaRPr lang="fr-FR" sz="1100"/>
        </a:p>
      </cdr:txBody>
    </cdr:sp>
  </cdr:relSizeAnchor>
  <cdr:relSizeAnchor xmlns:cdr="http://schemas.openxmlformats.org/drawingml/2006/chartDrawing">
    <cdr:from>
      <cdr:x>0.5984</cdr:x>
      <cdr:y>0.15471</cdr:y>
    </cdr:from>
    <cdr:to>
      <cdr:x>0.81562</cdr:x>
      <cdr:y>0.22625</cdr:y>
    </cdr:to>
    <cdr:sp macro="" textlink="">
      <cdr:nvSpPr>
        <cdr:cNvPr id="9" name="ZoneTexte 8"/>
        <cdr:cNvSpPr txBox="1"/>
      </cdr:nvSpPr>
      <cdr:spPr>
        <a:xfrm xmlns:a="http://schemas.openxmlformats.org/drawingml/2006/main">
          <a:off x="7386887" y="1119946"/>
          <a:ext cx="2681451" cy="5178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rgbClr val="002060"/>
              </a:solidFill>
            </a:rPr>
            <a:t>Revalorisation au 1</a:t>
          </a:r>
          <a:r>
            <a:rPr lang="fr-FR" sz="1100" baseline="30000">
              <a:solidFill>
                <a:srgbClr val="002060"/>
              </a:solidFill>
            </a:rPr>
            <a:t>er</a:t>
          </a:r>
          <a:r>
            <a:rPr lang="fr-FR" sz="1100">
              <a:solidFill>
                <a:srgbClr val="002060"/>
              </a:solidFill>
            </a:rPr>
            <a:t> juillet de 1991 à 2009,</a:t>
          </a:r>
        </a:p>
        <a:p xmlns:a="http://schemas.openxmlformats.org/drawingml/2006/main">
          <a:r>
            <a:rPr lang="fr-FR" sz="1100">
              <a:solidFill>
                <a:srgbClr val="002060"/>
              </a:solidFill>
            </a:rPr>
            <a:t>puis au 1</a:t>
          </a:r>
          <a:r>
            <a:rPr lang="fr-FR" sz="1100" baseline="30000">
              <a:solidFill>
                <a:srgbClr val="002060"/>
              </a:solidFill>
            </a:rPr>
            <a:t>er</a:t>
          </a:r>
          <a:r>
            <a:rPr lang="fr-FR" sz="1100">
              <a:solidFill>
                <a:srgbClr val="002060"/>
              </a:solidFill>
            </a:rPr>
            <a:t> janvier à partir de 2010</a:t>
          </a:r>
        </a:p>
      </cdr:txBody>
    </cdr:sp>
  </cdr:relSizeAnchor>
  <cdr:relSizeAnchor xmlns:cdr="http://schemas.openxmlformats.org/drawingml/2006/chartDrawing">
    <cdr:from>
      <cdr:x>0.59834</cdr:x>
      <cdr:y>0.16085</cdr:y>
    </cdr:from>
    <cdr:to>
      <cdr:x>0.59834</cdr:x>
      <cdr:y>0.36652</cdr:y>
    </cdr:to>
    <cdr:cxnSp macro="">
      <cdr:nvCxnSpPr>
        <cdr:cNvPr id="11" name="Connecteur droit 10"/>
        <cdr:cNvCxnSpPr/>
      </cdr:nvCxnSpPr>
      <cdr:spPr>
        <a:xfrm xmlns:a="http://schemas.openxmlformats.org/drawingml/2006/main">
          <a:off x="7386206" y="1164412"/>
          <a:ext cx="0" cy="148884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114300</xdr:colOff>
      <xdr:row>0</xdr:row>
      <xdr:rowOff>100011</xdr:rowOff>
    </xdr:from>
    <xdr:to>
      <xdr:col>9</xdr:col>
      <xdr:colOff>0</xdr:colOff>
      <xdr:row>41</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0.05221</cdr:x>
      <cdr:y>0.11498</cdr:y>
    </cdr:from>
    <cdr:to>
      <cdr:x>0.11304</cdr:x>
      <cdr:y>0.17298</cdr:y>
    </cdr:to>
    <cdr:sp macro="" textlink="">
      <cdr:nvSpPr>
        <cdr:cNvPr id="2" name="ZoneTexte 1"/>
        <cdr:cNvSpPr txBox="1"/>
      </cdr:nvSpPr>
      <cdr:spPr>
        <a:xfrm xmlns:a="http://schemas.openxmlformats.org/drawingml/2006/main">
          <a:off x="376944" y="727747"/>
          <a:ext cx="439170" cy="3670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a:t>
          </a:r>
        </a:p>
      </cdr:txBody>
    </cdr:sp>
  </cdr:relSizeAnchor>
  <cdr:relSizeAnchor xmlns:cdr="http://schemas.openxmlformats.org/drawingml/2006/chartDrawing">
    <cdr:from>
      <cdr:x>0.04568</cdr:x>
      <cdr:y>0.73467</cdr:y>
    </cdr:from>
    <cdr:to>
      <cdr:x>0.96914</cdr:x>
      <cdr:y>0.9886</cdr:y>
    </cdr:to>
    <cdr:sp macro="" textlink="">
      <cdr:nvSpPr>
        <cdr:cNvPr id="3" name="ZoneTexte 2"/>
        <cdr:cNvSpPr txBox="1"/>
      </cdr:nvSpPr>
      <cdr:spPr>
        <a:xfrm xmlns:a="http://schemas.openxmlformats.org/drawingml/2006/main">
          <a:off x="352413" y="4908913"/>
          <a:ext cx="7124724" cy="1696676"/>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1100">
              <a:effectLst/>
              <a:latin typeface="+mn-lt"/>
              <a:ea typeface="+mn-ea"/>
              <a:cs typeface="+mn-cs"/>
            </a:rPr>
            <a:t>Note : les lettres figurant sur ce graphique correspondent aux conventions regroupées pour l'information statistique</a:t>
          </a:r>
          <a:r>
            <a:rPr lang="fr-FR" sz="1100" baseline="0">
              <a:effectLst/>
              <a:latin typeface="+mn-lt"/>
              <a:ea typeface="+mn-ea"/>
              <a:cs typeface="+mn-cs"/>
            </a:rPr>
            <a:t> (Cris) du tableau 2.</a:t>
          </a:r>
        </a:p>
        <a:p xmlns:a="http://schemas.openxmlformats.org/drawingml/2006/main">
          <a:endParaRPr lang="fr-FR" sz="400">
            <a:effectLst/>
          </a:endParaRPr>
        </a:p>
        <a:p xmlns:a="http://schemas.openxmlformats.org/drawingml/2006/main">
          <a:r>
            <a:rPr lang="fr-FR" sz="1100">
              <a:effectLst/>
              <a:latin typeface="+mn-lt"/>
              <a:ea typeface="+mn-ea"/>
              <a:cs typeface="+mn-cs"/>
            </a:rPr>
            <a:t>Lecture : dans les regroupements</a:t>
          </a:r>
          <a:r>
            <a:rPr lang="fr-FR" sz="1100" baseline="0">
              <a:effectLst/>
              <a:latin typeface="+mn-lt"/>
              <a:ea typeface="+mn-ea"/>
              <a:cs typeface="+mn-cs"/>
            </a:rPr>
            <a:t> de branches au-dessus de la diagonale, les femmes sont surreprésentées parmi les bénéficiaires de la revalorisation du Smic</a:t>
          </a:r>
          <a:r>
            <a:rPr lang="fr-FR" sz="1100">
              <a:effectLst/>
              <a:latin typeface="+mn-lt"/>
              <a:ea typeface="+mn-ea"/>
              <a:cs typeface="+mn-cs"/>
            </a:rPr>
            <a:t>.</a:t>
          </a:r>
          <a:endParaRPr lang="fr-FR" sz="1100">
            <a:effectLst/>
          </a:endParaRPr>
        </a:p>
        <a:p xmlns:a="http://schemas.openxmlformats.org/drawingml/2006/main">
          <a:endParaRPr lang="fr-FR" sz="400">
            <a:effectLst/>
            <a:latin typeface="+mn-lt"/>
            <a:ea typeface="+mn-ea"/>
            <a:cs typeface="+mn-cs"/>
          </a:endParaRPr>
        </a:p>
        <a:p xmlns:a="http://schemas.openxmlformats.org/drawingml/2006/main">
          <a:r>
            <a:rPr lang="fr-FR" sz="1100">
              <a:effectLst/>
              <a:latin typeface="+mn-lt"/>
              <a:ea typeface="+mn-ea"/>
              <a:cs typeface="+mn-cs"/>
            </a:rPr>
            <a:t>Champ : ensemble des salariés sauf apprentis, stagiaires et intérimaires ; ensemble des secteurs sauf agriculture, administration publique, particuliers employeurs et activités extraterritoriales ; France hors Mayotte. Dans les salariés au 31 décembre 2020 (axe des abscisses), sont pris en compte les apprentis, stagiaires et intérimaires et Mayotte.</a:t>
          </a:r>
          <a:endParaRPr lang="fr-FR" sz="1100">
            <a:effectLst/>
          </a:endParaRPr>
        </a:p>
        <a:p xmlns:a="http://schemas.openxmlformats.org/drawingml/2006/main">
          <a:endParaRPr lang="fr-FR" sz="400" baseline="0">
            <a:effectLst/>
            <a:latin typeface="+mn-lt"/>
            <a:ea typeface="+mn-ea"/>
            <a:cs typeface="+mn-cs"/>
          </a:endParaRPr>
        </a:p>
        <a:p xmlns:a="http://schemas.openxmlformats.org/drawingml/2006/main">
          <a:r>
            <a:rPr lang="fr-FR" sz="1100" baseline="0">
              <a:effectLst/>
              <a:latin typeface="+mn-lt"/>
              <a:ea typeface="+mn-ea"/>
              <a:cs typeface="+mn-cs"/>
            </a:rPr>
            <a:t>Sources : Insee, Base Tous Salariés (salariées) et Dares, enquêtes Acemo trimestrielle et Acemo TPE (bénéficiaires).</a:t>
          </a:r>
          <a:endParaRPr lang="fr-FR" sz="1100">
            <a:effectLst/>
          </a:endParaRPr>
        </a:p>
        <a:p xmlns:a="http://schemas.openxmlformats.org/drawingml/2006/main">
          <a:endParaRPr lang="fr-FR" sz="1100"/>
        </a:p>
      </cdr:txBody>
    </cdr:sp>
  </cdr:relSizeAnchor>
  <cdr:relSizeAnchor xmlns:cdr="http://schemas.openxmlformats.org/drawingml/2006/chartDrawing">
    <cdr:from>
      <cdr:x>0.50132</cdr:x>
      <cdr:y>0.60572</cdr:y>
    </cdr:from>
    <cdr:to>
      <cdr:x>0.66227</cdr:x>
      <cdr:y>0.64184</cdr:y>
    </cdr:to>
    <cdr:sp macro="" textlink="">
      <cdr:nvSpPr>
        <cdr:cNvPr id="4" name="ZoneTexte 3"/>
        <cdr:cNvSpPr txBox="1"/>
      </cdr:nvSpPr>
      <cdr:spPr>
        <a:xfrm xmlns:a="http://schemas.openxmlformats.org/drawingml/2006/main">
          <a:off x="3619500" y="3833814"/>
          <a:ext cx="11620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0.55668</cdr:x>
      <cdr:y>0.43684</cdr:y>
    </cdr:from>
    <cdr:to>
      <cdr:x>0.98149</cdr:x>
      <cdr:y>0.48048</cdr:y>
    </cdr:to>
    <cdr:sp macro="" textlink="">
      <cdr:nvSpPr>
        <cdr:cNvPr id="5" name="ZoneTexte 4"/>
        <cdr:cNvSpPr txBox="1"/>
      </cdr:nvSpPr>
      <cdr:spPr>
        <a:xfrm xmlns:a="http://schemas.openxmlformats.org/drawingml/2006/main">
          <a:off x="4294919" y="2918861"/>
          <a:ext cx="3277515" cy="2915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Nettoyage, manutention, récupération et sécurité</a:t>
          </a:r>
        </a:p>
      </cdr:txBody>
    </cdr:sp>
  </cdr:relSizeAnchor>
  <cdr:relSizeAnchor xmlns:cdr="http://schemas.openxmlformats.org/drawingml/2006/chartDrawing">
    <cdr:from>
      <cdr:x>0.51729</cdr:x>
      <cdr:y>0.45594</cdr:y>
    </cdr:from>
    <cdr:to>
      <cdr:x>0.55556</cdr:x>
      <cdr:y>0.45729</cdr:y>
    </cdr:to>
    <cdr:cxnSp macro="">
      <cdr:nvCxnSpPr>
        <cdr:cNvPr id="10" name="Connecteur droit avec flèche 9"/>
        <cdr:cNvCxnSpPr/>
      </cdr:nvCxnSpPr>
      <cdr:spPr>
        <a:xfrm xmlns:a="http://schemas.openxmlformats.org/drawingml/2006/main" flipH="1">
          <a:off x="3991028" y="3046513"/>
          <a:ext cx="295263" cy="902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0.36131</cdr:x>
      <cdr:y>0.24533</cdr:y>
    </cdr:from>
    <cdr:to>
      <cdr:x>0.54469</cdr:x>
      <cdr:y>0.28596</cdr:y>
    </cdr:to>
    <cdr:sp macro="" textlink="">
      <cdr:nvSpPr>
        <cdr:cNvPr id="18" name="ZoneTexte 17"/>
        <cdr:cNvSpPr txBox="1"/>
      </cdr:nvSpPr>
      <cdr:spPr>
        <a:xfrm xmlns:a="http://schemas.openxmlformats.org/drawingml/2006/main">
          <a:off x="2787597" y="1639257"/>
          <a:ext cx="1414823" cy="2714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1050"/>
            <a:t>Chimie et pharmacie</a:t>
          </a:r>
        </a:p>
      </cdr:txBody>
    </cdr:sp>
  </cdr:relSizeAnchor>
  <cdr:relSizeAnchor xmlns:cdr="http://schemas.openxmlformats.org/drawingml/2006/chartDrawing">
    <cdr:from>
      <cdr:x>0.14375</cdr:x>
      <cdr:y>0.30084</cdr:y>
    </cdr:from>
    <cdr:to>
      <cdr:x>0.42344</cdr:x>
      <cdr:y>0.3806</cdr:y>
    </cdr:to>
    <cdr:sp macro="" textlink="">
      <cdr:nvSpPr>
        <cdr:cNvPr id="19" name="ZoneTexte 18"/>
        <cdr:cNvSpPr txBox="1"/>
      </cdr:nvSpPr>
      <cdr:spPr>
        <a:xfrm xmlns:a="http://schemas.openxmlformats.org/drawingml/2006/main">
          <a:off x="1109081" y="2010133"/>
          <a:ext cx="2157878" cy="5329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1050"/>
            <a:t>Bureaux d'études et prestations </a:t>
          </a:r>
        </a:p>
        <a:p xmlns:a="http://schemas.openxmlformats.org/drawingml/2006/main">
          <a:pPr algn="l"/>
          <a:r>
            <a:rPr lang="fr-FR" sz="1050"/>
            <a:t>de services aux entreprises</a:t>
          </a:r>
        </a:p>
      </cdr:txBody>
    </cdr:sp>
  </cdr:relSizeAnchor>
  <cdr:relSizeAnchor xmlns:cdr="http://schemas.openxmlformats.org/drawingml/2006/chartDrawing">
    <cdr:from>
      <cdr:x>0.53951</cdr:x>
      <cdr:y>0.26644</cdr:y>
    </cdr:from>
    <cdr:to>
      <cdr:x>0.58765</cdr:x>
      <cdr:y>0.26728</cdr:y>
    </cdr:to>
    <cdr:cxnSp macro="">
      <cdr:nvCxnSpPr>
        <cdr:cNvPr id="20" name="Connecteur droit avec flèche 19"/>
        <cdr:cNvCxnSpPr/>
      </cdr:nvCxnSpPr>
      <cdr:spPr>
        <a:xfrm xmlns:a="http://schemas.openxmlformats.org/drawingml/2006/main">
          <a:off x="4162419" y="1780281"/>
          <a:ext cx="371481" cy="565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0.38563</cdr:x>
      <cdr:y>0.33994</cdr:y>
    </cdr:from>
    <cdr:to>
      <cdr:x>0.42784</cdr:x>
      <cdr:y>0.34069</cdr:y>
    </cdr:to>
    <cdr:cxnSp macro="">
      <cdr:nvCxnSpPr>
        <cdr:cNvPr id="23" name="Connecteur droit avec flèche 22"/>
        <cdr:cNvCxnSpPr/>
      </cdr:nvCxnSpPr>
      <cdr:spPr>
        <a:xfrm xmlns:a="http://schemas.openxmlformats.org/drawingml/2006/main">
          <a:off x="2975232" y="2271391"/>
          <a:ext cx="325661" cy="501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0.34313</cdr:x>
      <cdr:y>0.18333</cdr:y>
    </cdr:from>
    <cdr:to>
      <cdr:x>0.61138</cdr:x>
      <cdr:y>0.22396</cdr:y>
    </cdr:to>
    <cdr:sp macro="" textlink="">
      <cdr:nvSpPr>
        <cdr:cNvPr id="13" name="ZoneTexte 1"/>
        <cdr:cNvSpPr txBox="1"/>
      </cdr:nvSpPr>
      <cdr:spPr>
        <a:xfrm xmlns:a="http://schemas.openxmlformats.org/drawingml/2006/main">
          <a:off x="2647356" y="1224986"/>
          <a:ext cx="2069615" cy="2714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Branches non agricoles diverses</a:t>
          </a:r>
        </a:p>
      </cdr:txBody>
    </cdr:sp>
  </cdr:relSizeAnchor>
  <cdr:relSizeAnchor xmlns:cdr="http://schemas.openxmlformats.org/drawingml/2006/chartDrawing">
    <cdr:from>
      <cdr:x>0.6074</cdr:x>
      <cdr:y>0.21128</cdr:y>
    </cdr:from>
    <cdr:to>
      <cdr:x>0.64184</cdr:x>
      <cdr:y>0.23861</cdr:y>
    </cdr:to>
    <cdr:cxnSp macro="">
      <cdr:nvCxnSpPr>
        <cdr:cNvPr id="15" name="Connecteur droit avec flèche 14"/>
        <cdr:cNvCxnSpPr/>
      </cdr:nvCxnSpPr>
      <cdr:spPr>
        <a:xfrm xmlns:a="http://schemas.openxmlformats.org/drawingml/2006/main">
          <a:off x="4686265" y="1411696"/>
          <a:ext cx="265713" cy="18261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0.31605</cdr:x>
      <cdr:y>0.55825</cdr:y>
    </cdr:from>
    <cdr:to>
      <cdr:x>0.35644</cdr:x>
      <cdr:y>0.55892</cdr:y>
    </cdr:to>
    <cdr:cxnSp macro="">
      <cdr:nvCxnSpPr>
        <cdr:cNvPr id="9" name="Connecteur droit avec flèche 8"/>
        <cdr:cNvCxnSpPr/>
      </cdr:nvCxnSpPr>
      <cdr:spPr>
        <a:xfrm xmlns:a="http://schemas.openxmlformats.org/drawingml/2006/main" flipH="1">
          <a:off x="2438405" y="3730106"/>
          <a:ext cx="311619" cy="447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0.35365</cdr:x>
      <cdr:y>0.53693</cdr:y>
    </cdr:from>
    <cdr:to>
      <cdr:x>0.57924</cdr:x>
      <cdr:y>0.58045</cdr:y>
    </cdr:to>
    <cdr:sp macro="" textlink="">
      <cdr:nvSpPr>
        <cdr:cNvPr id="12" name="ZoneTexte 11"/>
        <cdr:cNvSpPr txBox="1"/>
      </cdr:nvSpPr>
      <cdr:spPr>
        <a:xfrm xmlns:a="http://schemas.openxmlformats.org/drawingml/2006/main">
          <a:off x="2728470" y="3587681"/>
          <a:ext cx="1740483" cy="2907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Transports (hors statuts)</a:t>
          </a:r>
        </a:p>
      </cdr:txBody>
    </cdr:sp>
  </cdr:relSizeAnchor>
  <cdr:relSizeAnchor xmlns:cdr="http://schemas.openxmlformats.org/drawingml/2006/chartDrawing">
    <cdr:from>
      <cdr:x>0.80774</cdr:x>
      <cdr:y>0.2903</cdr:y>
    </cdr:from>
    <cdr:to>
      <cdr:x>0.95926</cdr:x>
      <cdr:y>0.3595</cdr:y>
    </cdr:to>
    <cdr:sp macro="" textlink="">
      <cdr:nvSpPr>
        <cdr:cNvPr id="16" name="ZoneTexte 1"/>
        <cdr:cNvSpPr txBox="1"/>
      </cdr:nvSpPr>
      <cdr:spPr>
        <a:xfrm xmlns:a="http://schemas.openxmlformats.org/drawingml/2006/main">
          <a:off x="6231920" y="1939693"/>
          <a:ext cx="1169005" cy="462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a:t>Secteur sanitaire et social</a:t>
          </a:r>
        </a:p>
      </cdr:txBody>
    </cdr:sp>
  </cdr:relSizeAnchor>
  <cdr:relSizeAnchor xmlns:cdr="http://schemas.openxmlformats.org/drawingml/2006/chartDrawing">
    <cdr:from>
      <cdr:x>0.77565</cdr:x>
      <cdr:y>0.29489</cdr:y>
    </cdr:from>
    <cdr:to>
      <cdr:x>0.80988</cdr:x>
      <cdr:y>0.31433</cdr:y>
    </cdr:to>
    <cdr:cxnSp macro="">
      <cdr:nvCxnSpPr>
        <cdr:cNvPr id="17" name="Connecteur droit avec flèche 16"/>
        <cdr:cNvCxnSpPr/>
      </cdr:nvCxnSpPr>
      <cdr:spPr>
        <a:xfrm xmlns:a="http://schemas.openxmlformats.org/drawingml/2006/main" flipH="1" flipV="1">
          <a:off x="5984303" y="1970423"/>
          <a:ext cx="264097" cy="1298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vail-emploi.gouv.fr/IMG/pdf/CRIS_080623_Guide_lecture.pdf" TargetMode="External"/><Relationship Id="rId1" Type="http://schemas.openxmlformats.org/officeDocument/2006/relationships/hyperlink" Target="mailto:DARES.communication@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43"/>
  <sheetViews>
    <sheetView zoomScaleNormal="100" workbookViewId="0"/>
  </sheetViews>
  <sheetFormatPr baseColWidth="10" defaultColWidth="9.140625" defaultRowHeight="12.75" x14ac:dyDescent="0.2"/>
  <cols>
    <col min="1" max="1" width="110" customWidth="1"/>
    <col min="2" max="1016" width="11" customWidth="1"/>
  </cols>
  <sheetData>
    <row r="1" spans="1:1" s="8" customFormat="1" ht="36" customHeight="1" x14ac:dyDescent="0.2">
      <c r="A1" s="7" t="s">
        <v>242</v>
      </c>
    </row>
    <row r="2" spans="1:1" s="11" customFormat="1" ht="7.5" customHeight="1" x14ac:dyDescent="0.2">
      <c r="A2" s="79"/>
    </row>
    <row r="3" spans="1:1" s="8" customFormat="1" ht="18.75" customHeight="1" x14ac:dyDescent="0.2">
      <c r="A3" s="5" t="s">
        <v>0</v>
      </c>
    </row>
    <row r="4" spans="1:1" s="8" customFormat="1" ht="33" customHeight="1" x14ac:dyDescent="0.2">
      <c r="A4" s="6" t="s">
        <v>206</v>
      </c>
    </row>
    <row r="5" spans="1:1" s="11" customFormat="1" ht="7.5" customHeight="1" x14ac:dyDescent="0.2">
      <c r="A5" s="2"/>
    </row>
    <row r="6" spans="1:1" s="8" customFormat="1" ht="18.75" customHeight="1" x14ac:dyDescent="0.2">
      <c r="A6" s="5" t="s">
        <v>1</v>
      </c>
    </row>
    <row r="7" spans="1:1" s="8" customFormat="1" ht="33" customHeight="1" x14ac:dyDescent="0.2">
      <c r="A7" s="6" t="s">
        <v>158</v>
      </c>
    </row>
    <row r="8" spans="1:1" s="8" customFormat="1" ht="33" customHeight="1" x14ac:dyDescent="0.2">
      <c r="A8" s="6" t="s">
        <v>207</v>
      </c>
    </row>
    <row r="9" spans="1:1" s="11" customFormat="1" ht="7.5" customHeight="1" x14ac:dyDescent="0.2">
      <c r="A9" s="2"/>
    </row>
    <row r="10" spans="1:1" s="8" customFormat="1" ht="18.75" customHeight="1" x14ac:dyDescent="0.2">
      <c r="A10" s="5" t="s">
        <v>2</v>
      </c>
    </row>
    <row r="11" spans="1:1" s="8" customFormat="1" ht="33" customHeight="1" x14ac:dyDescent="0.2">
      <c r="A11" s="4" t="s">
        <v>159</v>
      </c>
    </row>
    <row r="12" spans="1:1" s="8" customFormat="1" ht="16.5" customHeight="1" x14ac:dyDescent="0.2">
      <c r="A12" s="4" t="s">
        <v>167</v>
      </c>
    </row>
    <row r="13" spans="1:1" s="11" customFormat="1" ht="7.5" customHeight="1" x14ac:dyDescent="0.2">
      <c r="A13" s="2"/>
    </row>
    <row r="14" spans="1:1" s="8" customFormat="1" ht="18.75" customHeight="1" x14ac:dyDescent="0.2">
      <c r="A14" s="5" t="s">
        <v>3</v>
      </c>
    </row>
    <row r="15" spans="1:1" s="8" customFormat="1" ht="90" customHeight="1" x14ac:dyDescent="0.2">
      <c r="A15" s="130" t="s">
        <v>164</v>
      </c>
    </row>
    <row r="16" spans="1:1" s="8" customFormat="1" ht="33" customHeight="1" x14ac:dyDescent="0.2">
      <c r="A16" s="4" t="s">
        <v>165</v>
      </c>
    </row>
    <row r="17" spans="1:2" s="11" customFormat="1" ht="7.5" customHeight="1" x14ac:dyDescent="0.2">
      <c r="A17" s="2"/>
    </row>
    <row r="18" spans="1:2" s="8" customFormat="1" ht="15" customHeight="1" x14ac:dyDescent="0.2">
      <c r="A18" s="5" t="s">
        <v>4</v>
      </c>
    </row>
    <row r="19" spans="1:2" s="11" customFormat="1" ht="16.5" customHeight="1" x14ac:dyDescent="0.2">
      <c r="A19" s="6" t="s">
        <v>160</v>
      </c>
    </row>
    <row r="20" spans="1:2" s="8" customFormat="1" ht="61.5" customHeight="1" x14ac:dyDescent="0.2">
      <c r="A20" s="6" t="s">
        <v>161</v>
      </c>
    </row>
    <row r="21" spans="1:2" s="8" customFormat="1" ht="16.5" customHeight="1" x14ac:dyDescent="0.2">
      <c r="A21" s="3" t="s">
        <v>5</v>
      </c>
    </row>
    <row r="22" spans="1:2" s="11" customFormat="1" ht="7.5" customHeight="1" x14ac:dyDescent="0.2">
      <c r="A22" s="2"/>
    </row>
    <row r="23" spans="1:2" s="9" customFormat="1" ht="18.75" customHeight="1" x14ac:dyDescent="0.2">
      <c r="A23" s="5" t="s">
        <v>6</v>
      </c>
    </row>
    <row r="24" spans="1:2" s="8" customFormat="1" ht="7.5" customHeight="1" x14ac:dyDescent="0.2">
      <c r="A24" s="2"/>
    </row>
    <row r="25" spans="1:2" s="11" customFormat="1" ht="15" customHeight="1" x14ac:dyDescent="0.2">
      <c r="A25" s="78" t="s">
        <v>203</v>
      </c>
      <c r="B25" s="10"/>
    </row>
    <row r="26" spans="1:2" s="11" customFormat="1" ht="7.5" customHeight="1" x14ac:dyDescent="0.2">
      <c r="A26" s="6"/>
      <c r="B26" s="10"/>
    </row>
    <row r="27" spans="1:2" s="11" customFormat="1" ht="15" customHeight="1" x14ac:dyDescent="0.2">
      <c r="A27" s="172" t="s">
        <v>205</v>
      </c>
      <c r="B27" s="10"/>
    </row>
    <row r="28" spans="1:2" s="8" customFormat="1" ht="7.5" customHeight="1" x14ac:dyDescent="0.2">
      <c r="A28" s="6"/>
      <c r="B28" s="10"/>
    </row>
    <row r="29" spans="1:2" s="11" customFormat="1" ht="15" customHeight="1" x14ac:dyDescent="0.2">
      <c r="A29" s="78" t="s">
        <v>208</v>
      </c>
      <c r="B29" s="10"/>
    </row>
    <row r="30" spans="1:2" s="11" customFormat="1" ht="7.5" customHeight="1" x14ac:dyDescent="0.2">
      <c r="A30" s="6"/>
      <c r="B30" s="10"/>
    </row>
    <row r="31" spans="1:2" s="8" customFormat="1" ht="15" customHeight="1" x14ac:dyDescent="0.2">
      <c r="A31" s="172" t="s">
        <v>211</v>
      </c>
      <c r="B31" s="10"/>
    </row>
    <row r="32" spans="1:2" s="11" customFormat="1" ht="7.5" customHeight="1" x14ac:dyDescent="0.2">
      <c r="A32" s="6"/>
      <c r="B32" s="10"/>
    </row>
    <row r="33" spans="1:2" s="11" customFormat="1" ht="30" customHeight="1" x14ac:dyDescent="0.2">
      <c r="A33" s="78" t="s">
        <v>209</v>
      </c>
      <c r="B33" s="10"/>
    </row>
    <row r="34" spans="1:2" s="8" customFormat="1" ht="7.5" customHeight="1" x14ac:dyDescent="0.2">
      <c r="A34" s="6"/>
      <c r="B34" s="10"/>
    </row>
    <row r="35" spans="1:2" s="8" customFormat="1" ht="30" customHeight="1" x14ac:dyDescent="0.2">
      <c r="A35" s="78" t="s">
        <v>212</v>
      </c>
      <c r="B35" s="10"/>
    </row>
    <row r="36" spans="1:2" s="8" customFormat="1" ht="7.5" customHeight="1" x14ac:dyDescent="0.2">
      <c r="A36" s="6"/>
      <c r="B36" s="10"/>
    </row>
    <row r="37" spans="1:2" s="8" customFormat="1" ht="15" customHeight="1" x14ac:dyDescent="0.2">
      <c r="A37" s="78" t="s">
        <v>210</v>
      </c>
      <c r="B37" s="10"/>
    </row>
    <row r="38" spans="1:2" s="8" customFormat="1" ht="7.5" customHeight="1" x14ac:dyDescent="0.2">
      <c r="A38" s="6"/>
      <c r="B38" s="10"/>
    </row>
    <row r="39" spans="1:2" s="8" customFormat="1" ht="15" customHeight="1" x14ac:dyDescent="0.2">
      <c r="A39" s="78" t="s">
        <v>213</v>
      </c>
      <c r="B39" s="10"/>
    </row>
    <row r="40" spans="1:2" s="8" customFormat="1" ht="7.5" customHeight="1" x14ac:dyDescent="0.2">
      <c r="A40" s="6"/>
      <c r="B40" s="10"/>
    </row>
    <row r="41" spans="1:2" s="12" customFormat="1" ht="18.75" customHeight="1" x14ac:dyDescent="0.2">
      <c r="A41" s="5" t="s">
        <v>7</v>
      </c>
    </row>
    <row r="42" spans="1:2" s="13" customFormat="1" ht="30" customHeight="1" x14ac:dyDescent="0.2">
      <c r="A42" s="1" t="s">
        <v>30</v>
      </c>
    </row>
    <row r="43" spans="1:2" x14ac:dyDescent="0.2">
      <c r="A43" s="80"/>
    </row>
  </sheetData>
  <hyperlinks>
    <hyperlink ref="A27" location="'Graphique A'!A1" display="Graphique A - Proportion de salariés concernés par les relèvements du Smic ou de la GMR, et hausse du Smic"/>
    <hyperlink ref="A37" location="'Tableau 5'!A1" display="Tableau 5 - Évolutions du salaire mensuel de base (SMB) des cadres par branches professionnelles regroupées"/>
    <hyperlink ref="A42" r:id="rId1"/>
    <hyperlink ref="A37" location="'Graphique 2'!A1" display="'Graphique 2'!A1"/>
    <hyperlink ref="A21" r:id="rId2"/>
    <hyperlink ref="A33" location="'Tableau 2'!A1" display="'Tableau 2'!A1"/>
    <hyperlink ref="A25" location="'Graphique 1'!A1" display="Graphique 1 - Proportion de salariés concernés par les relèvements du Smic ou de la GMR, et hausse du Smic"/>
    <hyperlink ref="A29" location="'Tableau 1'!A1" display="Tableau 1 - Effectifs salariés et évolutions du salaire mensuel de base (SMB) par branches professionnelles regroupées"/>
    <hyperlink ref="A31" location="'Tableau A'!A1" display="Tableau A - Salariés bénéficiant de la revalorisation du Smic au 1er janvier 2020 ou au 1er janvier 2021, par taille d’entreprise"/>
    <hyperlink ref="A35" location="'Tableau B'!A1" display="'Tableau B'!A1"/>
    <hyperlink ref="A39" location="'Tableau C'!A1" display="Tableau C - Salariés bénéficiant de la revalorisation du Smic au 1er janvier 2020 ou au 1er janvier 2021, par secteur d'activité"/>
  </hyperlinks>
  <pageMargins left="0.7" right="0.7" top="0.75" bottom="0.75" header="0.51180555555555496" footer="0.51180555555555496"/>
  <pageSetup paperSize="9" scale="81"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M56"/>
  <sheetViews>
    <sheetView tabSelected="1" topLeftCell="A7" zoomScaleNormal="100" workbookViewId="0">
      <selection activeCell="D41" sqref="D41"/>
    </sheetView>
  </sheetViews>
  <sheetFormatPr baseColWidth="10" defaultRowHeight="12.75" x14ac:dyDescent="0.2"/>
  <cols>
    <col min="1" max="3" width="12.7109375" style="16" customWidth="1"/>
    <col min="4" max="7" width="16.7109375" style="16" customWidth="1"/>
    <col min="8" max="16384" width="11.42578125" style="16"/>
  </cols>
  <sheetData>
    <row r="44" spans="1:7" ht="25.5" customHeight="1" x14ac:dyDescent="0.2">
      <c r="A44" s="190" t="s">
        <v>115</v>
      </c>
      <c r="B44" s="59" t="s">
        <v>118</v>
      </c>
      <c r="C44" s="190" t="s">
        <v>117</v>
      </c>
      <c r="D44" s="61" t="s">
        <v>243</v>
      </c>
      <c r="E44" s="61" t="s">
        <v>244</v>
      </c>
      <c r="F44" s="61" t="s">
        <v>245</v>
      </c>
      <c r="G44" s="11"/>
    </row>
    <row r="45" spans="1:7" x14ac:dyDescent="0.2">
      <c r="A45" s="190"/>
      <c r="B45" s="62">
        <v>8.82</v>
      </c>
      <c r="C45" s="190"/>
      <c r="D45" s="61"/>
      <c r="E45" s="61"/>
      <c r="F45" s="61"/>
    </row>
    <row r="46" spans="1:7" x14ac:dyDescent="0.2">
      <c r="A46" s="129">
        <v>2012</v>
      </c>
      <c r="B46" s="67">
        <v>9.19</v>
      </c>
      <c r="C46" s="138" t="str">
        <f>CONCATENATE(A46,"          ",B46)</f>
        <v>2012          9,19</v>
      </c>
      <c r="D46" s="68">
        <v>0</v>
      </c>
      <c r="E46" s="68">
        <v>2.1111111111111081</v>
      </c>
      <c r="F46" s="70">
        <v>11.1</v>
      </c>
    </row>
    <row r="47" spans="1:7" x14ac:dyDescent="0.2">
      <c r="A47" s="66">
        <v>2013</v>
      </c>
      <c r="B47" s="67">
        <v>9.43</v>
      </c>
      <c r="C47" s="138" t="str">
        <f>CONCATENATE(A47,"          ",B47)</f>
        <v>2013          9,43</v>
      </c>
      <c r="D47" s="68">
        <v>0</v>
      </c>
      <c r="E47" s="68">
        <v>2.6115342763873839</v>
      </c>
      <c r="F47" s="70">
        <v>12.3</v>
      </c>
    </row>
    <row r="48" spans="1:7" x14ac:dyDescent="0.2">
      <c r="A48" s="66">
        <v>2014</v>
      </c>
      <c r="B48" s="67">
        <v>9.5299999999999994</v>
      </c>
      <c r="C48" s="138" t="str">
        <f t="shared" ref="C48:C51" si="0">CONCATENATE(A48,"          ",B48)</f>
        <v>2014          9,53</v>
      </c>
      <c r="D48" s="68">
        <v>0</v>
      </c>
      <c r="E48" s="68">
        <v>1.0604453870625585</v>
      </c>
      <c r="F48" s="70">
        <v>10.8</v>
      </c>
    </row>
    <row r="49" spans="1:13" x14ac:dyDescent="0.2">
      <c r="A49" s="66">
        <v>2015</v>
      </c>
      <c r="B49" s="67">
        <v>9.61</v>
      </c>
      <c r="C49" s="138" t="str">
        <f t="shared" si="0"/>
        <v>2015          9,61</v>
      </c>
      <c r="D49" s="68">
        <v>0</v>
      </c>
      <c r="E49" s="68">
        <v>0.8394543546694555</v>
      </c>
      <c r="F49" s="70">
        <v>11.1</v>
      </c>
    </row>
    <row r="50" spans="1:13" x14ac:dyDescent="0.2">
      <c r="A50" s="66">
        <v>2016</v>
      </c>
      <c r="B50" s="67">
        <v>9.67</v>
      </c>
      <c r="C50" s="138" t="str">
        <f t="shared" si="0"/>
        <v>2016          9,67</v>
      </c>
      <c r="D50" s="68">
        <v>0</v>
      </c>
      <c r="E50" s="68">
        <v>0.62434963579605096</v>
      </c>
      <c r="F50" s="70">
        <v>10.5</v>
      </c>
    </row>
    <row r="51" spans="1:13" x14ac:dyDescent="0.2">
      <c r="A51" s="66">
        <v>2017</v>
      </c>
      <c r="B51" s="67">
        <v>9.76</v>
      </c>
      <c r="C51" s="138" t="str">
        <f t="shared" si="0"/>
        <v>2017          9,76</v>
      </c>
      <c r="D51" s="68">
        <v>0</v>
      </c>
      <c r="E51" s="68">
        <v>0.93071354705274167</v>
      </c>
      <c r="F51" s="70">
        <v>10.6</v>
      </c>
    </row>
    <row r="52" spans="1:13" x14ac:dyDescent="0.2">
      <c r="A52" s="136">
        <v>2018</v>
      </c>
      <c r="B52" s="74">
        <v>9.8800000000000008</v>
      </c>
      <c r="C52" s="139" t="str">
        <f>CONCATENATE(A52,"          ",B52)</f>
        <v>2018          9,88</v>
      </c>
      <c r="D52" s="75">
        <v>0</v>
      </c>
      <c r="E52" s="75">
        <v>1.2295081967213184</v>
      </c>
      <c r="F52" s="72">
        <v>11.5</v>
      </c>
    </row>
    <row r="53" spans="1:13" x14ac:dyDescent="0.2">
      <c r="A53" s="73">
        <v>2019</v>
      </c>
      <c r="B53" s="74">
        <v>10.029999999999999</v>
      </c>
      <c r="C53" s="139" t="str">
        <f>CONCATENATE(A53,"          ",B53)</f>
        <v>2019          10,03</v>
      </c>
      <c r="D53" s="75">
        <v>0</v>
      </c>
      <c r="E53" s="75">
        <v>1.5182186234817596</v>
      </c>
      <c r="F53" s="72">
        <v>13.4</v>
      </c>
    </row>
    <row r="54" spans="1:13" x14ac:dyDescent="0.2">
      <c r="A54" s="73">
        <v>2020</v>
      </c>
      <c r="B54" s="74">
        <v>10.15</v>
      </c>
      <c r="C54" s="139" t="str">
        <f t="shared" ref="C54:C56" si="1">CONCATENATE(A54,"          ",B54)</f>
        <v>2020          10,15</v>
      </c>
      <c r="D54" s="75">
        <v>0</v>
      </c>
      <c r="E54" s="75">
        <v>1.1964107676969205</v>
      </c>
      <c r="F54" s="72">
        <v>13</v>
      </c>
    </row>
    <row r="55" spans="1:13" x14ac:dyDescent="0.2">
      <c r="A55" s="73">
        <v>2021</v>
      </c>
      <c r="B55" s="74">
        <v>10.25</v>
      </c>
      <c r="C55" s="139" t="str">
        <f t="shared" si="1"/>
        <v>2021          10,25</v>
      </c>
      <c r="D55" s="75">
        <v>0</v>
      </c>
      <c r="E55" s="75">
        <v>0.98522167487684609</v>
      </c>
      <c r="F55" s="72">
        <v>12</v>
      </c>
    </row>
    <row r="56" spans="1:13" x14ac:dyDescent="0.2">
      <c r="A56" s="73">
        <v>2022</v>
      </c>
      <c r="B56" s="74">
        <v>10.57</v>
      </c>
      <c r="C56" s="139" t="str">
        <f t="shared" si="1"/>
        <v>2022          10,57</v>
      </c>
      <c r="D56" s="75">
        <v>2.2000000000000002</v>
      </c>
      <c r="E56" s="75">
        <v>0.9</v>
      </c>
      <c r="F56" s="72">
        <v>14.5</v>
      </c>
      <c r="G56" s="191"/>
      <c r="H56" s="135"/>
      <c r="I56" s="135"/>
      <c r="J56" s="135"/>
      <c r="K56" s="135"/>
      <c r="L56" s="135"/>
      <c r="M56" s="135"/>
    </row>
  </sheetData>
  <pageMargins left="0.7" right="0.7" top="0.75" bottom="0.75" header="0.3" footer="0.3"/>
  <pageSetup paperSize="9" scale="72" orientation="landscape"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9:G82"/>
  <sheetViews>
    <sheetView workbookViewId="0"/>
  </sheetViews>
  <sheetFormatPr baseColWidth="10" defaultColWidth="11.42578125" defaultRowHeight="12.75" x14ac:dyDescent="0.2"/>
  <cols>
    <col min="1" max="3" width="12.7109375" style="16" customWidth="1"/>
    <col min="4" max="7" width="16.7109375" style="16" customWidth="1"/>
    <col min="8" max="16384" width="11.42578125" style="16"/>
  </cols>
  <sheetData>
    <row r="49" spans="1:7" ht="25.5" x14ac:dyDescent="0.2">
      <c r="A49" s="171" t="s">
        <v>115</v>
      </c>
      <c r="B49" s="59" t="s">
        <v>118</v>
      </c>
      <c r="C49" s="171" t="s">
        <v>117</v>
      </c>
      <c r="D49" s="61" t="s">
        <v>120</v>
      </c>
      <c r="E49" s="192" t="s">
        <v>119</v>
      </c>
      <c r="F49" s="193"/>
      <c r="G49" s="193"/>
    </row>
    <row r="50" spans="1:7" x14ac:dyDescent="0.2">
      <c r="A50" s="171"/>
      <c r="B50" s="62">
        <v>4.7699999999999996</v>
      </c>
      <c r="C50" s="171"/>
      <c r="D50" s="61"/>
      <c r="E50" s="171" t="s">
        <v>121</v>
      </c>
      <c r="F50" s="170" t="s">
        <v>153</v>
      </c>
      <c r="G50" s="170" t="s">
        <v>214</v>
      </c>
    </row>
    <row r="51" spans="1:7" x14ac:dyDescent="0.2">
      <c r="A51" s="63">
        <v>1991</v>
      </c>
      <c r="B51" s="64">
        <v>4.9800000000000004</v>
      </c>
      <c r="C51" s="137" t="str">
        <f>CONCATENATE(A51,"      ",B51)</f>
        <v>1991      4,98</v>
      </c>
      <c r="D51" s="65">
        <f t="shared" ref="D51:D81" si="0">(B51/B50-1)*100</f>
        <v>4.4025157232704615</v>
      </c>
      <c r="E51" s="65">
        <v>8.6</v>
      </c>
      <c r="F51" s="65"/>
      <c r="G51" s="65"/>
    </row>
    <row r="52" spans="1:7" x14ac:dyDescent="0.2">
      <c r="A52" s="63">
        <v>1992</v>
      </c>
      <c r="B52" s="64">
        <v>5.19</v>
      </c>
      <c r="C52" s="137" t="str">
        <f t="shared" ref="C52:C81" si="1">CONCATENATE(A52,"      ",B52)</f>
        <v>1992      5,19</v>
      </c>
      <c r="D52" s="65">
        <f t="shared" si="0"/>
        <v>4.2168674698795261</v>
      </c>
      <c r="E52" s="65">
        <v>8.6</v>
      </c>
      <c r="F52" s="65"/>
      <c r="G52" s="65"/>
    </row>
    <row r="53" spans="1:7" x14ac:dyDescent="0.2">
      <c r="A53" s="63">
        <v>1993</v>
      </c>
      <c r="B53" s="64">
        <v>5.31</v>
      </c>
      <c r="C53" s="137" t="str">
        <f t="shared" si="1"/>
        <v>1993      5,31</v>
      </c>
      <c r="D53" s="65">
        <f t="shared" si="0"/>
        <v>2.3121387283236761</v>
      </c>
      <c r="E53" s="65">
        <v>8.1</v>
      </c>
      <c r="F53" s="65"/>
      <c r="G53" s="65"/>
    </row>
    <row r="54" spans="1:7" x14ac:dyDescent="0.2">
      <c r="A54" s="63">
        <v>1994</v>
      </c>
      <c r="B54" s="64">
        <v>5.42</v>
      </c>
      <c r="C54" s="137" t="str">
        <f t="shared" si="1"/>
        <v>1994      5,42</v>
      </c>
      <c r="D54" s="65">
        <f t="shared" si="0"/>
        <v>2.0715630885122405</v>
      </c>
      <c r="E54" s="65">
        <v>8.1999999999999993</v>
      </c>
      <c r="F54" s="65"/>
      <c r="G54" s="65"/>
    </row>
    <row r="55" spans="1:7" x14ac:dyDescent="0.2">
      <c r="A55" s="63">
        <v>1995</v>
      </c>
      <c r="B55" s="64">
        <v>5.64</v>
      </c>
      <c r="C55" s="137" t="str">
        <f t="shared" si="1"/>
        <v>1995      5,64</v>
      </c>
      <c r="D55" s="65">
        <f t="shared" si="0"/>
        <v>4.0590405904058935</v>
      </c>
      <c r="E55" s="65">
        <v>11.2</v>
      </c>
      <c r="F55" s="65"/>
      <c r="G55" s="65"/>
    </row>
    <row r="56" spans="1:7" x14ac:dyDescent="0.2">
      <c r="A56" s="63">
        <v>1996</v>
      </c>
      <c r="B56" s="64">
        <v>5.78</v>
      </c>
      <c r="C56" s="137" t="str">
        <f t="shared" si="1"/>
        <v>1996      5,78</v>
      </c>
      <c r="D56" s="65">
        <f t="shared" si="0"/>
        <v>2.4822695035461084</v>
      </c>
      <c r="E56" s="65">
        <v>10.7</v>
      </c>
      <c r="F56" s="65"/>
      <c r="G56" s="65"/>
    </row>
    <row r="57" spans="1:7" x14ac:dyDescent="0.2">
      <c r="A57" s="63">
        <v>1997</v>
      </c>
      <c r="B57" s="64">
        <v>6.01</v>
      </c>
      <c r="C57" s="137" t="str">
        <f t="shared" si="1"/>
        <v>1997      6,01</v>
      </c>
      <c r="D57" s="65">
        <f t="shared" si="0"/>
        <v>3.9792387543252428</v>
      </c>
      <c r="E57" s="65">
        <v>14.1</v>
      </c>
      <c r="F57" s="65"/>
      <c r="G57" s="65"/>
    </row>
    <row r="58" spans="1:7" x14ac:dyDescent="0.2">
      <c r="A58" s="63">
        <v>1998</v>
      </c>
      <c r="B58" s="64">
        <v>6.13</v>
      </c>
      <c r="C58" s="137" t="str">
        <f t="shared" si="1"/>
        <v>1998      6,13</v>
      </c>
      <c r="D58" s="65">
        <f t="shared" si="0"/>
        <v>1.9966722129783676</v>
      </c>
      <c r="E58" s="65">
        <v>12.6</v>
      </c>
      <c r="F58" s="65"/>
      <c r="G58" s="65"/>
    </row>
    <row r="59" spans="1:7" x14ac:dyDescent="0.2">
      <c r="A59" s="63">
        <v>1999</v>
      </c>
      <c r="B59" s="64">
        <v>6.21</v>
      </c>
      <c r="C59" s="137" t="str">
        <f t="shared" si="1"/>
        <v>1999      6,21</v>
      </c>
      <c r="D59" s="65">
        <f t="shared" si="0"/>
        <v>1.3050570962479524</v>
      </c>
      <c r="E59" s="65">
        <v>12.8</v>
      </c>
      <c r="F59" s="65"/>
      <c r="G59" s="65"/>
    </row>
    <row r="60" spans="1:7" x14ac:dyDescent="0.2">
      <c r="A60" s="63">
        <v>2000</v>
      </c>
      <c r="B60" s="64">
        <v>6.41</v>
      </c>
      <c r="C60" s="137" t="str">
        <f t="shared" si="1"/>
        <v>2000      6,41</v>
      </c>
      <c r="D60" s="65">
        <f t="shared" si="0"/>
        <v>3.2206119162640823</v>
      </c>
      <c r="E60" s="65">
        <v>13.6</v>
      </c>
      <c r="F60" s="65"/>
      <c r="G60" s="65"/>
    </row>
    <row r="61" spans="1:7" x14ac:dyDescent="0.2">
      <c r="A61" s="63">
        <v>2001</v>
      </c>
      <c r="B61" s="64">
        <v>6.67</v>
      </c>
      <c r="C61" s="137" t="str">
        <f t="shared" si="1"/>
        <v>2001      6,67</v>
      </c>
      <c r="D61" s="65">
        <f t="shared" si="0"/>
        <v>4.0561622464898583</v>
      </c>
      <c r="E61" s="65">
        <v>13.9</v>
      </c>
      <c r="F61" s="65"/>
      <c r="G61" s="65"/>
    </row>
    <row r="62" spans="1:7" x14ac:dyDescent="0.2">
      <c r="A62" s="63">
        <v>2002</v>
      </c>
      <c r="B62" s="64">
        <v>6.83</v>
      </c>
      <c r="C62" s="137" t="str">
        <f t="shared" si="1"/>
        <v>2002      6,83</v>
      </c>
      <c r="D62" s="65">
        <f t="shared" si="0"/>
        <v>2.398800599700146</v>
      </c>
      <c r="E62" s="65">
        <v>14</v>
      </c>
      <c r="F62" s="65"/>
      <c r="G62" s="65"/>
    </row>
    <row r="63" spans="1:7" x14ac:dyDescent="0.2">
      <c r="A63" s="63">
        <v>2003</v>
      </c>
      <c r="B63" s="64">
        <v>7.19</v>
      </c>
      <c r="C63" s="137" t="str">
        <f t="shared" si="1"/>
        <v>2003      7,19</v>
      </c>
      <c r="D63" s="65">
        <f t="shared" si="0"/>
        <v>5.2708638360175808</v>
      </c>
      <c r="E63" s="65">
        <v>14.1</v>
      </c>
      <c r="F63" s="65"/>
      <c r="G63" s="65"/>
    </row>
    <row r="64" spans="1:7" x14ac:dyDescent="0.2">
      <c r="A64" s="63">
        <v>2004</v>
      </c>
      <c r="B64" s="64">
        <v>7.61</v>
      </c>
      <c r="C64" s="137" t="str">
        <f t="shared" si="1"/>
        <v>2004      7,61</v>
      </c>
      <c r="D64" s="65">
        <f t="shared" si="0"/>
        <v>5.8414464534075172</v>
      </c>
      <c r="E64" s="65">
        <v>15.3</v>
      </c>
      <c r="F64" s="65"/>
      <c r="G64" s="65"/>
    </row>
    <row r="65" spans="1:7" x14ac:dyDescent="0.2">
      <c r="A65" s="63">
        <v>2005</v>
      </c>
      <c r="B65" s="64">
        <v>8.0299999999999994</v>
      </c>
      <c r="C65" s="137" t="str">
        <f t="shared" si="1"/>
        <v>2005      8,03</v>
      </c>
      <c r="D65" s="65">
        <f t="shared" si="0"/>
        <v>5.5190538764783081</v>
      </c>
      <c r="E65" s="65">
        <v>16.3</v>
      </c>
      <c r="F65" s="65"/>
      <c r="G65" s="65"/>
    </row>
    <row r="66" spans="1:7" x14ac:dyDescent="0.2">
      <c r="A66" s="63">
        <v>2006</v>
      </c>
      <c r="B66" s="64">
        <v>8.27</v>
      </c>
      <c r="C66" s="137" t="str">
        <f t="shared" si="1"/>
        <v>2006      8,27</v>
      </c>
      <c r="D66" s="65">
        <f t="shared" si="0"/>
        <v>2.9887920298879322</v>
      </c>
      <c r="E66" s="65">
        <v>15.1</v>
      </c>
      <c r="F66" s="65"/>
      <c r="G66" s="65"/>
    </row>
    <row r="67" spans="1:7" x14ac:dyDescent="0.2">
      <c r="A67" s="63">
        <v>2007</v>
      </c>
      <c r="B67" s="64">
        <v>8.44</v>
      </c>
      <c r="C67" s="137" t="str">
        <f t="shared" si="1"/>
        <v>2007      8,44</v>
      </c>
      <c r="D67" s="65">
        <f t="shared" si="0"/>
        <v>2.0556227327690468</v>
      </c>
      <c r="E67" s="65">
        <v>12.9</v>
      </c>
      <c r="F67" s="65"/>
      <c r="G67" s="65"/>
    </row>
    <row r="68" spans="1:7" x14ac:dyDescent="0.2">
      <c r="A68" s="63">
        <v>2008</v>
      </c>
      <c r="B68" s="64">
        <v>8.7100000000000009</v>
      </c>
      <c r="C68" s="137" t="str">
        <f t="shared" si="1"/>
        <v>2008      8,71</v>
      </c>
      <c r="D68" s="65">
        <f t="shared" si="0"/>
        <v>3.199052132701441</v>
      </c>
      <c r="E68" s="65">
        <v>13.9</v>
      </c>
      <c r="F68" s="65"/>
      <c r="G68" s="65"/>
    </row>
    <row r="69" spans="1:7" x14ac:dyDescent="0.2">
      <c r="A69" s="63">
        <v>2009</v>
      </c>
      <c r="B69" s="64">
        <v>8.82</v>
      </c>
      <c r="C69" s="137" t="str">
        <f t="shared" si="1"/>
        <v>2009      8,82</v>
      </c>
      <c r="D69" s="65">
        <f t="shared" si="0"/>
        <v>1.2629161882893092</v>
      </c>
      <c r="E69" s="65">
        <v>10.6</v>
      </c>
      <c r="F69" s="65"/>
      <c r="G69" s="65"/>
    </row>
    <row r="70" spans="1:7" x14ac:dyDescent="0.2">
      <c r="A70" s="66">
        <v>2010</v>
      </c>
      <c r="B70" s="67">
        <v>8.86</v>
      </c>
      <c r="C70" s="138" t="str">
        <f t="shared" si="1"/>
        <v>2010      8,86</v>
      </c>
      <c r="D70" s="68">
        <f t="shared" si="0"/>
        <v>0.45351473922901064</v>
      </c>
      <c r="E70" s="68"/>
      <c r="F70" s="68">
        <v>9.8000000000000007</v>
      </c>
      <c r="G70" s="68"/>
    </row>
    <row r="71" spans="1:7" x14ac:dyDescent="0.2">
      <c r="A71" s="66">
        <v>2011</v>
      </c>
      <c r="B71" s="69" t="s">
        <v>116</v>
      </c>
      <c r="C71" s="138" t="str">
        <f t="shared" si="1"/>
        <v>2011      9,00</v>
      </c>
      <c r="D71" s="68">
        <f t="shared" si="0"/>
        <v>1.5801354401805856</v>
      </c>
      <c r="E71" s="70"/>
      <c r="F71" s="70">
        <v>10.6</v>
      </c>
      <c r="G71" s="70"/>
    </row>
    <row r="72" spans="1:7" x14ac:dyDescent="0.2">
      <c r="A72" s="129">
        <v>2012</v>
      </c>
      <c r="B72" s="67">
        <v>9.19</v>
      </c>
      <c r="C72" s="138" t="str">
        <f t="shared" si="1"/>
        <v>2012      9,19</v>
      </c>
      <c r="D72" s="68">
        <f t="shared" si="0"/>
        <v>2.1111111111111081</v>
      </c>
      <c r="E72" s="70"/>
      <c r="F72" s="70">
        <v>11.1</v>
      </c>
      <c r="G72" s="70"/>
    </row>
    <row r="73" spans="1:7" x14ac:dyDescent="0.2">
      <c r="A73" s="66">
        <v>2013</v>
      </c>
      <c r="B73" s="67">
        <v>9.43</v>
      </c>
      <c r="C73" s="138" t="str">
        <f t="shared" si="1"/>
        <v>2013      9,43</v>
      </c>
      <c r="D73" s="68">
        <f t="shared" si="0"/>
        <v>2.6115342763873839</v>
      </c>
      <c r="E73" s="70"/>
      <c r="F73" s="70">
        <v>12.3</v>
      </c>
      <c r="G73" s="70"/>
    </row>
    <row r="74" spans="1:7" x14ac:dyDescent="0.2">
      <c r="A74" s="66">
        <v>2014</v>
      </c>
      <c r="B74" s="67">
        <v>9.5299999999999994</v>
      </c>
      <c r="C74" s="138" t="str">
        <f t="shared" si="1"/>
        <v>2014      9,53</v>
      </c>
      <c r="D74" s="68">
        <f t="shared" si="0"/>
        <v>1.0604453870625585</v>
      </c>
      <c r="E74" s="70"/>
      <c r="F74" s="70">
        <v>10.8</v>
      </c>
      <c r="G74" s="70"/>
    </row>
    <row r="75" spans="1:7" x14ac:dyDescent="0.2">
      <c r="A75" s="66">
        <v>2015</v>
      </c>
      <c r="B75" s="67">
        <v>9.61</v>
      </c>
      <c r="C75" s="138" t="str">
        <f t="shared" si="1"/>
        <v>2015      9,61</v>
      </c>
      <c r="D75" s="68">
        <f t="shared" si="0"/>
        <v>0.8394543546694555</v>
      </c>
      <c r="E75" s="70"/>
      <c r="F75" s="70">
        <v>11.1</v>
      </c>
      <c r="G75" s="70"/>
    </row>
    <row r="76" spans="1:7" x14ac:dyDescent="0.2">
      <c r="A76" s="66">
        <v>2016</v>
      </c>
      <c r="B76" s="67">
        <v>9.67</v>
      </c>
      <c r="C76" s="138" t="str">
        <f t="shared" si="1"/>
        <v>2016      9,67</v>
      </c>
      <c r="D76" s="68">
        <f t="shared" si="0"/>
        <v>0.62434963579605096</v>
      </c>
      <c r="E76" s="70"/>
      <c r="F76" s="70">
        <v>10.5</v>
      </c>
      <c r="G76" s="70"/>
    </row>
    <row r="77" spans="1:7" x14ac:dyDescent="0.2">
      <c r="A77" s="66">
        <v>2017</v>
      </c>
      <c r="B77" s="67">
        <v>9.76</v>
      </c>
      <c r="C77" s="138" t="str">
        <f t="shared" si="1"/>
        <v>2017      9,76</v>
      </c>
      <c r="D77" s="68">
        <f t="shared" si="0"/>
        <v>0.93071354705274167</v>
      </c>
      <c r="E77" s="70"/>
      <c r="F77" s="70">
        <v>10.6</v>
      </c>
      <c r="G77" s="70"/>
    </row>
    <row r="78" spans="1:7" x14ac:dyDescent="0.2">
      <c r="A78" s="136">
        <v>2018</v>
      </c>
      <c r="B78" s="74">
        <v>9.8800000000000008</v>
      </c>
      <c r="C78" s="139" t="str">
        <f t="shared" si="1"/>
        <v>2018      9,88</v>
      </c>
      <c r="D78" s="75">
        <f t="shared" si="0"/>
        <v>1.2295081967213184</v>
      </c>
      <c r="E78" s="72"/>
      <c r="F78" s="71">
        <v>10.8</v>
      </c>
      <c r="G78" s="72">
        <v>11.5</v>
      </c>
    </row>
    <row r="79" spans="1:7" x14ac:dyDescent="0.2">
      <c r="A79" s="73">
        <v>2019</v>
      </c>
      <c r="B79" s="74">
        <v>10.029999999999999</v>
      </c>
      <c r="C79" s="139" t="str">
        <f t="shared" si="1"/>
        <v>2019      10,03</v>
      </c>
      <c r="D79" s="75">
        <f t="shared" si="0"/>
        <v>1.5182186234817596</v>
      </c>
      <c r="E79" s="72"/>
      <c r="F79" s="72"/>
      <c r="G79" s="72">
        <v>13.4</v>
      </c>
    </row>
    <row r="80" spans="1:7" x14ac:dyDescent="0.2">
      <c r="A80" s="73">
        <v>2020</v>
      </c>
      <c r="B80" s="74">
        <v>10.15</v>
      </c>
      <c r="C80" s="139" t="str">
        <f t="shared" si="1"/>
        <v>2020      10,15</v>
      </c>
      <c r="D80" s="75">
        <f t="shared" si="0"/>
        <v>1.1964107676969205</v>
      </c>
      <c r="E80" s="72"/>
      <c r="F80" s="72"/>
      <c r="G80" s="72">
        <v>13</v>
      </c>
    </row>
    <row r="81" spans="1:7" x14ac:dyDescent="0.2">
      <c r="A81" s="73">
        <v>2021</v>
      </c>
      <c r="B81" s="74">
        <v>10.25</v>
      </c>
      <c r="C81" s="139" t="str">
        <f t="shared" si="1"/>
        <v>2021      10,25</v>
      </c>
      <c r="D81" s="75">
        <f t="shared" si="0"/>
        <v>0.98522167487684609</v>
      </c>
      <c r="E81" s="72"/>
      <c r="F81" s="72"/>
      <c r="G81" s="72">
        <v>12</v>
      </c>
    </row>
    <row r="82" spans="1:7" x14ac:dyDescent="0.2">
      <c r="A82" s="73">
        <v>2022</v>
      </c>
      <c r="B82" s="74">
        <v>10.57</v>
      </c>
      <c r="C82" s="139" t="str">
        <f t="shared" ref="C82" si="2">CONCATENATE(A82,"      ",B82)</f>
        <v>2022      10,57</v>
      </c>
      <c r="D82" s="75">
        <f t="shared" ref="D82" si="3">(B82/B81-1)*100</f>
        <v>3.1219512195121979</v>
      </c>
      <c r="E82" s="72"/>
      <c r="F82" s="72"/>
      <c r="G82" s="72">
        <v>14.5</v>
      </c>
    </row>
  </sheetData>
  <mergeCells count="1">
    <mergeCell ref="E49:G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G6" sqref="G6"/>
    </sheetView>
  </sheetViews>
  <sheetFormatPr baseColWidth="10" defaultRowHeight="12.75" x14ac:dyDescent="0.2"/>
  <cols>
    <col min="1" max="1" width="25.7109375" customWidth="1"/>
    <col min="2" max="11" width="12.7109375" customWidth="1"/>
  </cols>
  <sheetData>
    <row r="1" spans="1:11" ht="15" customHeight="1" x14ac:dyDescent="0.2">
      <c r="A1" s="196" t="s">
        <v>31</v>
      </c>
      <c r="B1" s="196"/>
      <c r="C1" s="196"/>
      <c r="D1" s="196"/>
      <c r="E1" s="196"/>
      <c r="F1" s="196"/>
      <c r="G1" s="196"/>
      <c r="H1" s="196"/>
      <c r="I1" s="196"/>
      <c r="J1" s="196"/>
      <c r="K1" s="196"/>
    </row>
    <row r="2" spans="1:11" ht="15" customHeight="1" x14ac:dyDescent="0.2">
      <c r="A2" s="195" t="s">
        <v>215</v>
      </c>
      <c r="B2" s="195"/>
      <c r="C2" s="195"/>
      <c r="D2" s="195"/>
      <c r="E2" s="195"/>
      <c r="F2" s="195"/>
      <c r="G2" s="175"/>
      <c r="H2" s="175"/>
      <c r="I2" s="175"/>
      <c r="J2" s="175"/>
      <c r="K2" s="175"/>
    </row>
    <row r="3" spans="1:11" ht="15" customHeight="1" x14ac:dyDescent="0.2">
      <c r="A3" s="17"/>
      <c r="B3" s="18"/>
      <c r="C3" s="18"/>
      <c r="D3" s="18"/>
      <c r="E3" s="18"/>
      <c r="F3" s="18"/>
      <c r="G3" s="18"/>
      <c r="H3" s="18"/>
      <c r="I3" s="18"/>
      <c r="J3" s="18"/>
      <c r="K3" s="18"/>
    </row>
    <row r="4" spans="1:11" ht="24" x14ac:dyDescent="0.2">
      <c r="A4" s="118"/>
      <c r="B4" s="197" t="s">
        <v>32</v>
      </c>
      <c r="C4" s="198"/>
      <c r="D4" s="199"/>
      <c r="E4" s="177" t="s">
        <v>33</v>
      </c>
      <c r="F4" s="177" t="s">
        <v>34</v>
      </c>
    </row>
    <row r="5" spans="1:11" ht="48" x14ac:dyDescent="0.2">
      <c r="A5" s="120"/>
      <c r="B5" s="182" t="s">
        <v>35</v>
      </c>
      <c r="C5" s="122" t="s">
        <v>36</v>
      </c>
      <c r="D5" s="123" t="s">
        <v>37</v>
      </c>
      <c r="E5" s="119" t="s">
        <v>38</v>
      </c>
      <c r="F5" s="119" t="s">
        <v>39</v>
      </c>
    </row>
    <row r="6" spans="1:11" ht="15" customHeight="1" x14ac:dyDescent="0.2">
      <c r="A6" s="178" t="s">
        <v>40</v>
      </c>
      <c r="B6" s="183">
        <v>780000</v>
      </c>
      <c r="C6" s="90">
        <v>24.5</v>
      </c>
      <c r="D6" s="38">
        <v>55.6</v>
      </c>
      <c r="E6" s="91">
        <v>19.899999999999999</v>
      </c>
      <c r="F6" s="91">
        <v>38</v>
      </c>
    </row>
    <row r="7" spans="1:11" x14ac:dyDescent="0.2">
      <c r="A7" s="179" t="s">
        <v>41</v>
      </c>
      <c r="B7" s="184">
        <v>140000</v>
      </c>
      <c r="C7" s="54">
        <v>30.2</v>
      </c>
      <c r="D7" s="42">
        <v>65.3</v>
      </c>
      <c r="E7" s="55">
        <v>23.4</v>
      </c>
      <c r="F7" s="55">
        <v>43</v>
      </c>
    </row>
    <row r="8" spans="1:11" x14ac:dyDescent="0.2">
      <c r="A8" s="179" t="s">
        <v>42</v>
      </c>
      <c r="B8" s="184">
        <v>130000</v>
      </c>
      <c r="C8" s="54">
        <v>28.6</v>
      </c>
      <c r="D8" s="42">
        <v>57.6</v>
      </c>
      <c r="E8" s="55">
        <v>23.4</v>
      </c>
      <c r="F8" s="55">
        <v>40.6</v>
      </c>
    </row>
    <row r="9" spans="1:11" x14ac:dyDescent="0.2">
      <c r="A9" s="179" t="s">
        <v>228</v>
      </c>
      <c r="B9" s="184">
        <v>280000</v>
      </c>
      <c r="C9" s="54">
        <v>24.1</v>
      </c>
      <c r="D9" s="42">
        <v>54.9</v>
      </c>
      <c r="E9" s="55">
        <v>19.899999999999999</v>
      </c>
      <c r="F9" s="55">
        <v>36.799999999999997</v>
      </c>
    </row>
    <row r="10" spans="1:11" x14ac:dyDescent="0.2">
      <c r="A10" s="180" t="s">
        <v>229</v>
      </c>
      <c r="B10" s="185">
        <v>230000</v>
      </c>
      <c r="C10" s="94">
        <v>20.9</v>
      </c>
      <c r="D10" s="95">
        <v>49.4</v>
      </c>
      <c r="E10" s="96">
        <v>17.5</v>
      </c>
      <c r="F10" s="96">
        <v>34.5</v>
      </c>
    </row>
    <row r="11" spans="1:11" ht="15.75" customHeight="1" x14ac:dyDescent="0.2">
      <c r="A11" s="178" t="s">
        <v>43</v>
      </c>
      <c r="B11" s="183">
        <v>1720000</v>
      </c>
      <c r="C11" s="90">
        <v>12.2</v>
      </c>
      <c r="D11" s="38">
        <v>55.1</v>
      </c>
      <c r="E11" s="91">
        <v>9.3000000000000007</v>
      </c>
      <c r="F11" s="91">
        <v>26.6</v>
      </c>
    </row>
    <row r="12" spans="1:11" x14ac:dyDescent="0.2">
      <c r="A12" s="179" t="s">
        <v>230</v>
      </c>
      <c r="B12" s="184">
        <v>220000</v>
      </c>
      <c r="C12" s="54">
        <v>14.2</v>
      </c>
      <c r="D12" s="42">
        <v>48</v>
      </c>
      <c r="E12" s="55">
        <v>11.8</v>
      </c>
      <c r="F12" s="55">
        <v>24.5</v>
      </c>
    </row>
    <row r="13" spans="1:11" x14ac:dyDescent="0.2">
      <c r="A13" s="179" t="s">
        <v>231</v>
      </c>
      <c r="B13" s="184">
        <v>360000</v>
      </c>
      <c r="C13" s="54">
        <v>16.100000000000001</v>
      </c>
      <c r="D13" s="42">
        <v>49.9</v>
      </c>
      <c r="E13" s="55">
        <v>11.7</v>
      </c>
      <c r="F13" s="55">
        <v>35.799999999999997</v>
      </c>
    </row>
    <row r="14" spans="1:11" x14ac:dyDescent="0.2">
      <c r="A14" s="179" t="s">
        <v>232</v>
      </c>
      <c r="B14" s="184">
        <v>280000</v>
      </c>
      <c r="C14" s="54">
        <v>18.8</v>
      </c>
      <c r="D14" s="42">
        <v>57</v>
      </c>
      <c r="E14" s="55">
        <v>13.5</v>
      </c>
      <c r="F14" s="55">
        <v>38.4</v>
      </c>
    </row>
    <row r="15" spans="1:11" x14ac:dyDescent="0.2">
      <c r="A15" s="179" t="s">
        <v>233</v>
      </c>
      <c r="B15" s="184">
        <v>260000</v>
      </c>
      <c r="C15" s="54">
        <v>13.9</v>
      </c>
      <c r="D15" s="42">
        <v>53.7</v>
      </c>
      <c r="E15" s="55">
        <v>11.1</v>
      </c>
      <c r="F15" s="55">
        <v>28</v>
      </c>
    </row>
    <row r="16" spans="1:11" x14ac:dyDescent="0.2">
      <c r="A16" s="179" t="s">
        <v>234</v>
      </c>
      <c r="B16" s="184">
        <v>160000</v>
      </c>
      <c r="C16" s="54">
        <v>12</v>
      </c>
      <c r="D16" s="42">
        <v>58.1</v>
      </c>
      <c r="E16" s="55">
        <v>9.6</v>
      </c>
      <c r="F16" s="55">
        <v>25.6</v>
      </c>
    </row>
    <row r="17" spans="1:11" x14ac:dyDescent="0.2">
      <c r="A17" s="180" t="s">
        <v>44</v>
      </c>
      <c r="B17" s="185">
        <v>430000</v>
      </c>
      <c r="C17" s="94">
        <v>7.8</v>
      </c>
      <c r="D17" s="95">
        <v>61.5</v>
      </c>
      <c r="E17" s="96">
        <v>5.8</v>
      </c>
      <c r="F17" s="96">
        <v>18.600000000000001</v>
      </c>
    </row>
    <row r="18" spans="1:11" ht="15" customHeight="1" x14ac:dyDescent="0.2">
      <c r="A18" s="181" t="s">
        <v>45</v>
      </c>
      <c r="B18" s="186">
        <v>2500000</v>
      </c>
      <c r="C18" s="51">
        <v>14.5</v>
      </c>
      <c r="D18" s="46">
        <v>55.3</v>
      </c>
      <c r="E18" s="52">
        <v>11.1</v>
      </c>
      <c r="F18" s="52">
        <v>29.5</v>
      </c>
    </row>
    <row r="19" spans="1:11" x14ac:dyDescent="0.2">
      <c r="A19" s="15"/>
      <c r="B19" s="15"/>
      <c r="C19" s="15"/>
      <c r="D19" s="15"/>
      <c r="E19" s="15"/>
      <c r="F19" s="15"/>
      <c r="G19" s="15"/>
      <c r="H19" s="15"/>
      <c r="I19" s="15"/>
      <c r="J19" s="15"/>
      <c r="K19" s="15"/>
    </row>
    <row r="20" spans="1:11" ht="30" customHeight="1" x14ac:dyDescent="0.2">
      <c r="A20" s="194" t="s">
        <v>149</v>
      </c>
      <c r="B20" s="194"/>
      <c r="C20" s="194"/>
      <c r="D20" s="194"/>
      <c r="E20" s="194"/>
      <c r="F20" s="194"/>
      <c r="G20" s="173"/>
      <c r="H20" s="173"/>
      <c r="I20" s="173"/>
      <c r="J20" s="173"/>
      <c r="K20" s="173"/>
    </row>
    <row r="21" spans="1:11" ht="30" customHeight="1" x14ac:dyDescent="0.2">
      <c r="A21" s="200" t="s">
        <v>235</v>
      </c>
      <c r="B21" s="200"/>
      <c r="C21" s="200"/>
      <c r="D21" s="200"/>
      <c r="E21" s="200"/>
      <c r="F21" s="200"/>
      <c r="G21" s="174"/>
      <c r="H21" s="174"/>
      <c r="I21" s="174"/>
      <c r="J21" s="174"/>
      <c r="K21" s="174"/>
    </row>
    <row r="22" spans="1:11" ht="30" customHeight="1" x14ac:dyDescent="0.2">
      <c r="A22" s="194" t="s">
        <v>166</v>
      </c>
      <c r="B22" s="194"/>
      <c r="C22" s="194"/>
      <c r="D22" s="194"/>
      <c r="E22" s="194"/>
      <c r="F22" s="194"/>
      <c r="G22" s="173"/>
      <c r="H22" s="173"/>
      <c r="I22" s="173"/>
      <c r="J22" s="173"/>
      <c r="K22" s="173"/>
    </row>
    <row r="23" spans="1:11" ht="15" customHeight="1" x14ac:dyDescent="0.2">
      <c r="A23" s="194" t="s">
        <v>150</v>
      </c>
      <c r="B23" s="194"/>
      <c r="C23" s="194"/>
      <c r="D23" s="194"/>
      <c r="E23" s="194"/>
      <c r="F23" s="194"/>
      <c r="G23" s="173"/>
      <c r="H23" s="173"/>
      <c r="I23" s="173"/>
      <c r="J23" s="173"/>
      <c r="K23" s="173"/>
    </row>
  </sheetData>
  <mergeCells count="7">
    <mergeCell ref="A23:F23"/>
    <mergeCell ref="A2:F2"/>
    <mergeCell ref="A1:K1"/>
    <mergeCell ref="B4:D4"/>
    <mergeCell ref="A20:F20"/>
    <mergeCell ref="A21:F21"/>
    <mergeCell ref="A22:F22"/>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K1"/>
    </sheetView>
  </sheetViews>
  <sheetFormatPr baseColWidth="10" defaultRowHeight="12.75" x14ac:dyDescent="0.2"/>
  <cols>
    <col min="1" max="1" width="25.7109375" style="16" customWidth="1"/>
    <col min="2" max="11" width="12.7109375" style="16" customWidth="1"/>
    <col min="12" max="16384" width="11.42578125" style="16"/>
  </cols>
  <sheetData>
    <row r="1" spans="1:13" ht="15" customHeight="1" x14ac:dyDescent="0.2">
      <c r="A1" s="196" t="s">
        <v>170</v>
      </c>
      <c r="B1" s="196"/>
      <c r="C1" s="196"/>
      <c r="D1" s="196"/>
      <c r="E1" s="196"/>
      <c r="F1" s="196"/>
      <c r="G1" s="196"/>
      <c r="H1" s="196"/>
      <c r="I1" s="196"/>
      <c r="J1" s="196"/>
      <c r="K1" s="196"/>
    </row>
    <row r="2" spans="1:13" ht="15" customHeight="1" x14ac:dyDescent="0.2">
      <c r="A2" s="196" t="s">
        <v>216</v>
      </c>
      <c r="B2" s="203"/>
      <c r="C2" s="203"/>
      <c r="D2" s="203"/>
      <c r="E2" s="203"/>
      <c r="F2" s="203"/>
      <c r="G2" s="203"/>
      <c r="H2" s="203"/>
      <c r="I2" s="203"/>
      <c r="J2" s="203"/>
      <c r="K2" s="203"/>
    </row>
    <row r="3" spans="1:13" ht="15" customHeight="1" x14ac:dyDescent="0.2">
      <c r="A3" s="17"/>
      <c r="B3" s="18"/>
      <c r="C3" s="18"/>
      <c r="D3" s="18"/>
      <c r="E3" s="18"/>
      <c r="F3" s="18"/>
      <c r="G3" s="18"/>
      <c r="H3" s="18"/>
      <c r="I3" s="18"/>
      <c r="J3" s="18"/>
      <c r="K3" s="18"/>
    </row>
    <row r="4" spans="1:13" ht="15" customHeight="1" x14ac:dyDescent="0.2">
      <c r="A4" s="117"/>
      <c r="B4" s="197" t="s">
        <v>168</v>
      </c>
      <c r="C4" s="198"/>
      <c r="D4" s="198"/>
      <c r="E4" s="198"/>
      <c r="F4" s="204"/>
      <c r="G4" s="198" t="s">
        <v>217</v>
      </c>
      <c r="H4" s="198"/>
      <c r="I4" s="198"/>
      <c r="J4" s="198"/>
      <c r="K4" s="205"/>
    </row>
    <row r="5" spans="1:13" ht="24" x14ac:dyDescent="0.2">
      <c r="A5" s="118"/>
      <c r="B5" s="197" t="s">
        <v>32</v>
      </c>
      <c r="C5" s="198"/>
      <c r="D5" s="199"/>
      <c r="E5" s="119" t="s">
        <v>33</v>
      </c>
      <c r="F5" s="176" t="s">
        <v>34</v>
      </c>
      <c r="G5" s="206" t="s">
        <v>32</v>
      </c>
      <c r="H5" s="198"/>
      <c r="I5" s="199"/>
      <c r="J5" s="119" t="s">
        <v>33</v>
      </c>
      <c r="K5" s="177" t="s">
        <v>34</v>
      </c>
    </row>
    <row r="6" spans="1:13" ht="48" x14ac:dyDescent="0.2">
      <c r="A6" s="120"/>
      <c r="B6" s="121" t="s">
        <v>35</v>
      </c>
      <c r="C6" s="122" t="s">
        <v>36</v>
      </c>
      <c r="D6" s="123" t="s">
        <v>37</v>
      </c>
      <c r="E6" s="119" t="s">
        <v>38</v>
      </c>
      <c r="F6" s="119" t="s">
        <v>39</v>
      </c>
      <c r="G6" s="124" t="s">
        <v>35</v>
      </c>
      <c r="H6" s="122" t="s">
        <v>36</v>
      </c>
      <c r="I6" s="123" t="s">
        <v>37</v>
      </c>
      <c r="J6" s="119" t="s">
        <v>38</v>
      </c>
      <c r="K6" s="119" t="s">
        <v>39</v>
      </c>
    </row>
    <row r="7" spans="1:13" ht="15" customHeight="1" x14ac:dyDescent="0.2">
      <c r="A7" s="88" t="s">
        <v>40</v>
      </c>
      <c r="B7" s="89">
        <v>770000</v>
      </c>
      <c r="C7" s="90">
        <v>24.1</v>
      </c>
      <c r="D7" s="38">
        <v>55.4</v>
      </c>
      <c r="E7" s="91">
        <v>20.2</v>
      </c>
      <c r="F7" s="92">
        <v>34.6</v>
      </c>
      <c r="G7" s="89">
        <v>780000</v>
      </c>
      <c r="H7" s="90">
        <v>24.5</v>
      </c>
      <c r="I7" s="38">
        <v>55.6</v>
      </c>
      <c r="J7" s="91">
        <v>19.899999999999999</v>
      </c>
      <c r="K7" s="91">
        <v>38</v>
      </c>
      <c r="L7" s="187"/>
      <c r="M7" s="187"/>
    </row>
    <row r="8" spans="1:13" x14ac:dyDescent="0.2">
      <c r="A8" s="30" t="s">
        <v>41</v>
      </c>
      <c r="B8" s="29">
        <v>130000</v>
      </c>
      <c r="C8" s="54">
        <v>28.7</v>
      </c>
      <c r="D8" s="42">
        <v>63.9</v>
      </c>
      <c r="E8" s="55">
        <v>23.5</v>
      </c>
      <c r="F8" s="56">
        <v>37.299999999999997</v>
      </c>
      <c r="G8" s="113">
        <v>140000</v>
      </c>
      <c r="H8" s="54">
        <v>30.2</v>
      </c>
      <c r="I8" s="42">
        <v>65.3</v>
      </c>
      <c r="J8" s="55">
        <v>23.4</v>
      </c>
      <c r="K8" s="55">
        <v>43</v>
      </c>
      <c r="L8" s="187"/>
      <c r="M8" s="187"/>
    </row>
    <row r="9" spans="1:13" x14ac:dyDescent="0.2">
      <c r="A9" s="30" t="s">
        <v>42</v>
      </c>
      <c r="B9" s="29">
        <v>130000</v>
      </c>
      <c r="C9" s="54">
        <v>27.8</v>
      </c>
      <c r="D9" s="42">
        <v>57.6</v>
      </c>
      <c r="E9" s="55">
        <v>22.7</v>
      </c>
      <c r="F9" s="56">
        <v>38.5</v>
      </c>
      <c r="G9" s="113">
        <v>130000</v>
      </c>
      <c r="H9" s="54">
        <v>28.6</v>
      </c>
      <c r="I9" s="42">
        <v>57.6</v>
      </c>
      <c r="J9" s="55">
        <v>23.4</v>
      </c>
      <c r="K9" s="55">
        <v>40.6</v>
      </c>
      <c r="L9" s="187"/>
      <c r="M9" s="187"/>
    </row>
    <row r="10" spans="1:13" x14ac:dyDescent="0.2">
      <c r="A10" s="30" t="s">
        <v>228</v>
      </c>
      <c r="B10" s="29">
        <v>280000</v>
      </c>
      <c r="C10" s="54">
        <v>24</v>
      </c>
      <c r="D10" s="42">
        <v>55.3</v>
      </c>
      <c r="E10" s="55">
        <v>20.3</v>
      </c>
      <c r="F10" s="56">
        <v>34.4</v>
      </c>
      <c r="G10" s="113">
        <v>280000</v>
      </c>
      <c r="H10" s="54">
        <v>24.1</v>
      </c>
      <c r="I10" s="42">
        <v>54.9</v>
      </c>
      <c r="J10" s="55">
        <v>19.899999999999999</v>
      </c>
      <c r="K10" s="55">
        <v>36.799999999999997</v>
      </c>
      <c r="L10" s="187"/>
      <c r="M10" s="187"/>
    </row>
    <row r="11" spans="1:13" x14ac:dyDescent="0.2">
      <c r="A11" s="57" t="s">
        <v>229</v>
      </c>
      <c r="B11" s="93">
        <v>230000</v>
      </c>
      <c r="C11" s="94">
        <v>20.7</v>
      </c>
      <c r="D11" s="95">
        <v>49.5</v>
      </c>
      <c r="E11" s="96">
        <v>18</v>
      </c>
      <c r="F11" s="97">
        <v>30.6</v>
      </c>
      <c r="G11" s="114">
        <v>230000</v>
      </c>
      <c r="H11" s="94">
        <v>20.9</v>
      </c>
      <c r="I11" s="95">
        <v>49.4</v>
      </c>
      <c r="J11" s="96">
        <v>17.5</v>
      </c>
      <c r="K11" s="96">
        <v>34.5</v>
      </c>
      <c r="L11" s="187"/>
      <c r="M11" s="187"/>
    </row>
    <row r="12" spans="1:13" ht="15.75" customHeight="1" x14ac:dyDescent="0.2">
      <c r="A12" s="88" t="s">
        <v>43</v>
      </c>
      <c r="B12" s="89">
        <v>1270000</v>
      </c>
      <c r="C12" s="90">
        <v>9.1</v>
      </c>
      <c r="D12" s="38">
        <v>61.8</v>
      </c>
      <c r="E12" s="91">
        <v>6</v>
      </c>
      <c r="F12" s="92">
        <v>24.3</v>
      </c>
      <c r="G12" s="89">
        <v>1720000</v>
      </c>
      <c r="H12" s="90">
        <v>12.2</v>
      </c>
      <c r="I12" s="38">
        <v>55.1</v>
      </c>
      <c r="J12" s="91">
        <v>9.3000000000000007</v>
      </c>
      <c r="K12" s="91">
        <v>26.6</v>
      </c>
      <c r="L12" s="187"/>
      <c r="M12" s="187"/>
    </row>
    <row r="13" spans="1:13" x14ac:dyDescent="0.2">
      <c r="A13" s="30" t="s">
        <v>230</v>
      </c>
      <c r="B13" s="29">
        <v>170000</v>
      </c>
      <c r="C13" s="54">
        <v>10.9</v>
      </c>
      <c r="D13" s="42">
        <v>53.5</v>
      </c>
      <c r="E13" s="55">
        <v>8.1</v>
      </c>
      <c r="F13" s="56">
        <v>23.5</v>
      </c>
      <c r="G13" s="113">
        <v>220000</v>
      </c>
      <c r="H13" s="54">
        <v>14.2</v>
      </c>
      <c r="I13" s="42">
        <v>48</v>
      </c>
      <c r="J13" s="55">
        <v>11.8</v>
      </c>
      <c r="K13" s="55">
        <v>24.5</v>
      </c>
      <c r="L13" s="187"/>
      <c r="M13" s="187"/>
    </row>
    <row r="14" spans="1:13" x14ac:dyDescent="0.2">
      <c r="A14" s="30" t="s">
        <v>231</v>
      </c>
      <c r="B14" s="29">
        <v>290000</v>
      </c>
      <c r="C14" s="54">
        <v>13</v>
      </c>
      <c r="D14" s="42">
        <v>60.9</v>
      </c>
      <c r="E14" s="55">
        <v>8</v>
      </c>
      <c r="F14" s="56">
        <v>34.200000000000003</v>
      </c>
      <c r="G14" s="113">
        <v>360000</v>
      </c>
      <c r="H14" s="54">
        <v>16.100000000000001</v>
      </c>
      <c r="I14" s="42">
        <v>49.9</v>
      </c>
      <c r="J14" s="55">
        <v>11.7</v>
      </c>
      <c r="K14" s="55">
        <v>35.799999999999997</v>
      </c>
      <c r="L14" s="187"/>
      <c r="M14" s="187"/>
    </row>
    <row r="15" spans="1:13" x14ac:dyDescent="0.2">
      <c r="A15" s="30" t="s">
        <v>232</v>
      </c>
      <c r="B15" s="29">
        <v>210000</v>
      </c>
      <c r="C15" s="54">
        <v>14.3</v>
      </c>
      <c r="D15" s="42">
        <v>64.5</v>
      </c>
      <c r="E15" s="55">
        <v>8.6</v>
      </c>
      <c r="F15" s="56">
        <v>35.4</v>
      </c>
      <c r="G15" s="113">
        <v>280000</v>
      </c>
      <c r="H15" s="54">
        <v>18.8</v>
      </c>
      <c r="I15" s="42">
        <v>57</v>
      </c>
      <c r="J15" s="55">
        <v>13.5</v>
      </c>
      <c r="K15" s="55">
        <v>38.4</v>
      </c>
      <c r="L15" s="187"/>
      <c r="M15" s="187"/>
    </row>
    <row r="16" spans="1:13" x14ac:dyDescent="0.2">
      <c r="A16" s="30" t="s">
        <v>233</v>
      </c>
      <c r="B16" s="29">
        <v>180000</v>
      </c>
      <c r="C16" s="54">
        <v>9.6</v>
      </c>
      <c r="D16" s="42">
        <v>61.6</v>
      </c>
      <c r="E16" s="55">
        <v>6.7</v>
      </c>
      <c r="F16" s="56">
        <v>25.3</v>
      </c>
      <c r="G16" s="113">
        <v>260000</v>
      </c>
      <c r="H16" s="54">
        <v>13.9</v>
      </c>
      <c r="I16" s="42">
        <v>53.7</v>
      </c>
      <c r="J16" s="55">
        <v>11.1</v>
      </c>
      <c r="K16" s="55">
        <v>28</v>
      </c>
      <c r="L16" s="187"/>
      <c r="M16" s="187"/>
    </row>
    <row r="17" spans="1:14" x14ac:dyDescent="0.2">
      <c r="A17" s="30" t="s">
        <v>234</v>
      </c>
      <c r="B17" s="29">
        <v>120000</v>
      </c>
      <c r="C17" s="54">
        <v>8.6999999999999993</v>
      </c>
      <c r="D17" s="42">
        <v>64.099999999999994</v>
      </c>
      <c r="E17" s="55">
        <v>6.2</v>
      </c>
      <c r="F17" s="56">
        <v>23.3</v>
      </c>
      <c r="G17" s="113">
        <v>160000</v>
      </c>
      <c r="H17" s="54">
        <v>12</v>
      </c>
      <c r="I17" s="42">
        <v>58.1</v>
      </c>
      <c r="J17" s="55">
        <v>9.6</v>
      </c>
      <c r="K17" s="55">
        <v>25.6</v>
      </c>
      <c r="L17" s="187"/>
      <c r="M17" s="187"/>
    </row>
    <row r="18" spans="1:14" x14ac:dyDescent="0.2">
      <c r="A18" s="57" t="s">
        <v>44</v>
      </c>
      <c r="B18" s="93">
        <v>300000</v>
      </c>
      <c r="C18" s="94">
        <v>5.6</v>
      </c>
      <c r="D18" s="95">
        <v>64.599999999999994</v>
      </c>
      <c r="E18" s="96">
        <v>3.6</v>
      </c>
      <c r="F18" s="97">
        <v>15.9</v>
      </c>
      <c r="G18" s="114">
        <v>430000</v>
      </c>
      <c r="H18" s="94">
        <v>7.8</v>
      </c>
      <c r="I18" s="95">
        <v>61.5</v>
      </c>
      <c r="J18" s="96">
        <v>5.8</v>
      </c>
      <c r="K18" s="96">
        <v>18.600000000000001</v>
      </c>
      <c r="L18" s="187"/>
      <c r="M18" s="187"/>
    </row>
    <row r="19" spans="1:14" ht="15" customHeight="1" x14ac:dyDescent="0.2">
      <c r="A19" s="27" t="s">
        <v>45</v>
      </c>
      <c r="B19" s="28">
        <v>2040000</v>
      </c>
      <c r="C19" s="51">
        <v>12</v>
      </c>
      <c r="D19" s="46">
        <v>59.3</v>
      </c>
      <c r="E19" s="52">
        <v>8.4</v>
      </c>
      <c r="F19" s="53">
        <v>27.1</v>
      </c>
      <c r="G19" s="28">
        <v>2500000</v>
      </c>
      <c r="H19" s="51">
        <v>14.5</v>
      </c>
      <c r="I19" s="46">
        <v>55.3</v>
      </c>
      <c r="J19" s="52">
        <v>11.1</v>
      </c>
      <c r="K19" s="52">
        <v>29.5</v>
      </c>
      <c r="L19" s="187"/>
      <c r="M19" s="187"/>
      <c r="N19" s="187"/>
    </row>
    <row r="20" spans="1:14" x14ac:dyDescent="0.2">
      <c r="A20" s="15"/>
      <c r="B20" s="15"/>
      <c r="C20" s="15"/>
      <c r="D20" s="15"/>
      <c r="E20" s="15"/>
      <c r="F20" s="15"/>
      <c r="G20" s="15"/>
      <c r="H20" s="15"/>
      <c r="I20" s="15"/>
      <c r="J20" s="15"/>
      <c r="K20" s="15"/>
    </row>
    <row r="21" spans="1:14" ht="15" customHeight="1" x14ac:dyDescent="0.2">
      <c r="A21" s="201" t="s">
        <v>149</v>
      </c>
      <c r="B21" s="201"/>
      <c r="C21" s="201"/>
      <c r="D21" s="201"/>
      <c r="E21" s="201"/>
      <c r="F21" s="201"/>
      <c r="G21" s="201"/>
      <c r="H21" s="201"/>
      <c r="I21" s="201"/>
      <c r="J21" s="201"/>
      <c r="K21" s="201"/>
    </row>
    <row r="22" spans="1:14" ht="30" customHeight="1" x14ac:dyDescent="0.2">
      <c r="A22" s="202" t="s">
        <v>235</v>
      </c>
      <c r="B22" s="202"/>
      <c r="C22" s="202"/>
      <c r="D22" s="202"/>
      <c r="E22" s="202"/>
      <c r="F22" s="202"/>
      <c r="G22" s="202"/>
      <c r="H22" s="202"/>
      <c r="I22" s="202"/>
      <c r="J22" s="202"/>
      <c r="K22" s="202"/>
    </row>
    <row r="23" spans="1:14" ht="30" customHeight="1" x14ac:dyDescent="0.2">
      <c r="A23" s="201" t="s">
        <v>166</v>
      </c>
      <c r="B23" s="201"/>
      <c r="C23" s="201"/>
      <c r="D23" s="201"/>
      <c r="E23" s="201"/>
      <c r="F23" s="201"/>
      <c r="G23" s="201"/>
      <c r="H23" s="201"/>
      <c r="I23" s="201"/>
      <c r="J23" s="201"/>
      <c r="K23" s="201"/>
    </row>
    <row r="24" spans="1:14" ht="15" customHeight="1" x14ac:dyDescent="0.2">
      <c r="A24" s="201" t="s">
        <v>150</v>
      </c>
      <c r="B24" s="201"/>
      <c r="C24" s="201"/>
      <c r="D24" s="201"/>
      <c r="E24" s="201"/>
      <c r="F24" s="201"/>
      <c r="G24" s="201"/>
      <c r="H24" s="201"/>
      <c r="I24" s="201"/>
      <c r="J24" s="201"/>
      <c r="K24" s="201"/>
    </row>
  </sheetData>
  <mergeCells count="10">
    <mergeCell ref="A21:K21"/>
    <mergeCell ref="A22:K22"/>
    <mergeCell ref="A23:K23"/>
    <mergeCell ref="A24:K24"/>
    <mergeCell ref="A1:K1"/>
    <mergeCell ref="A2:K2"/>
    <mergeCell ref="B4:F4"/>
    <mergeCell ref="G4:K4"/>
    <mergeCell ref="B5:D5"/>
    <mergeCell ref="G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sqref="A1:G1"/>
    </sheetView>
  </sheetViews>
  <sheetFormatPr baseColWidth="10" defaultRowHeight="12.75" x14ac:dyDescent="0.2"/>
  <cols>
    <col min="1" max="1" width="13.5703125" customWidth="1"/>
    <col min="2" max="2" width="60.7109375" customWidth="1"/>
    <col min="3" max="7" width="12.7109375" customWidth="1"/>
    <col min="8" max="8" width="13.85546875" bestFit="1" customWidth="1"/>
  </cols>
  <sheetData>
    <row r="1" spans="1:12" ht="15" customHeight="1" x14ac:dyDescent="0.2">
      <c r="A1" s="208" t="s">
        <v>46</v>
      </c>
      <c r="B1" s="208"/>
      <c r="C1" s="208"/>
      <c r="D1" s="208"/>
      <c r="E1" s="208"/>
      <c r="F1" s="208"/>
      <c r="G1" s="208"/>
    </row>
    <row r="2" spans="1:12" ht="15" customHeight="1" x14ac:dyDescent="0.2">
      <c r="A2" s="209" t="s">
        <v>218</v>
      </c>
      <c r="B2" s="209"/>
      <c r="C2" s="209"/>
      <c r="D2" s="209"/>
      <c r="E2" s="209"/>
      <c r="F2" s="209"/>
      <c r="G2" s="209"/>
    </row>
    <row r="3" spans="1:12" ht="7.5" customHeight="1" x14ac:dyDescent="0.2">
      <c r="A3" s="23"/>
      <c r="B3" s="23"/>
      <c r="C3" s="140"/>
      <c r="D3" s="23"/>
      <c r="E3" s="23"/>
      <c r="F3" s="23"/>
      <c r="G3" s="23"/>
    </row>
    <row r="4" spans="1:12" ht="15" customHeight="1" x14ac:dyDescent="0.2">
      <c r="A4" s="19"/>
      <c r="B4" s="24"/>
      <c r="C4" s="24"/>
      <c r="D4" s="24"/>
      <c r="E4" s="24"/>
      <c r="F4" s="20"/>
      <c r="G4" s="21" t="s">
        <v>8</v>
      </c>
    </row>
    <row r="5" spans="1:12" ht="30" customHeight="1" x14ac:dyDescent="0.2">
      <c r="A5" s="210" t="s">
        <v>122</v>
      </c>
      <c r="B5" s="210" t="s">
        <v>172</v>
      </c>
      <c r="C5" s="210" t="s">
        <v>219</v>
      </c>
      <c r="D5" s="205" t="s">
        <v>221</v>
      </c>
      <c r="E5" s="210"/>
      <c r="F5" s="210"/>
      <c r="G5" s="210"/>
      <c r="H5" s="16"/>
      <c r="I5" s="16"/>
    </row>
    <row r="6" spans="1:12" ht="15" customHeight="1" x14ac:dyDescent="0.2">
      <c r="A6" s="210"/>
      <c r="B6" s="210"/>
      <c r="C6" s="210"/>
      <c r="D6" s="205" t="s">
        <v>48</v>
      </c>
      <c r="E6" s="210"/>
      <c r="F6" s="210" t="s">
        <v>49</v>
      </c>
      <c r="G6" s="210"/>
      <c r="H6" s="16"/>
      <c r="I6" s="16"/>
      <c r="J6" s="16"/>
      <c r="K6" s="16"/>
      <c r="L6" s="16"/>
    </row>
    <row r="7" spans="1:12" ht="25.5" x14ac:dyDescent="0.2">
      <c r="A7" s="210"/>
      <c r="B7" s="210"/>
      <c r="C7" s="210"/>
      <c r="D7" s="125" t="s">
        <v>169</v>
      </c>
      <c r="E7" s="126" t="s">
        <v>220</v>
      </c>
      <c r="F7" s="125" t="s">
        <v>169</v>
      </c>
      <c r="G7" s="126" t="s">
        <v>220</v>
      </c>
      <c r="H7" s="16"/>
      <c r="I7" s="16"/>
      <c r="J7" s="16"/>
      <c r="K7" s="16"/>
      <c r="L7" s="16"/>
    </row>
    <row r="8" spans="1:12" x14ac:dyDescent="0.2">
      <c r="A8" s="155" t="s">
        <v>9</v>
      </c>
      <c r="B8" s="142" t="s">
        <v>181</v>
      </c>
      <c r="C8" s="154">
        <v>1597700</v>
      </c>
      <c r="D8" s="143">
        <v>3</v>
      </c>
      <c r="E8" s="144">
        <v>4</v>
      </c>
      <c r="F8" s="145">
        <v>5</v>
      </c>
      <c r="G8" s="146">
        <v>7</v>
      </c>
      <c r="H8" s="16"/>
      <c r="I8" s="188"/>
      <c r="J8" s="16"/>
      <c r="K8" s="16"/>
      <c r="L8" s="16"/>
    </row>
    <row r="9" spans="1:12" x14ac:dyDescent="0.2">
      <c r="A9" s="22" t="s">
        <v>124</v>
      </c>
      <c r="B9" s="147" t="s">
        <v>182</v>
      </c>
      <c r="C9" s="151">
        <v>1531500</v>
      </c>
      <c r="D9" s="31">
        <v>9</v>
      </c>
      <c r="E9" s="32">
        <v>9</v>
      </c>
      <c r="F9" s="33">
        <v>20</v>
      </c>
      <c r="G9" s="34">
        <v>20</v>
      </c>
      <c r="H9" s="16"/>
      <c r="I9" s="16"/>
      <c r="J9" s="16"/>
      <c r="K9" s="16"/>
      <c r="L9" s="16"/>
    </row>
    <row r="10" spans="1:12" x14ac:dyDescent="0.2">
      <c r="A10" s="22" t="s">
        <v>10</v>
      </c>
      <c r="B10" s="147" t="s">
        <v>183</v>
      </c>
      <c r="C10" s="151">
        <v>540200</v>
      </c>
      <c r="D10" s="31">
        <v>4</v>
      </c>
      <c r="E10" s="32">
        <v>4</v>
      </c>
      <c r="F10" s="33">
        <v>12</v>
      </c>
      <c r="G10" s="34">
        <v>11</v>
      </c>
      <c r="H10" s="16"/>
      <c r="I10" s="16"/>
      <c r="J10" s="16"/>
      <c r="K10" s="16"/>
      <c r="L10" s="16"/>
    </row>
    <row r="11" spans="1:12" x14ac:dyDescent="0.2">
      <c r="A11" s="22" t="s">
        <v>11</v>
      </c>
      <c r="B11" s="147" t="s">
        <v>184</v>
      </c>
      <c r="C11" s="151">
        <v>217100</v>
      </c>
      <c r="D11" s="31">
        <v>5</v>
      </c>
      <c r="E11" s="32">
        <v>8</v>
      </c>
      <c r="F11" s="33">
        <v>12</v>
      </c>
      <c r="G11" s="34">
        <v>12</v>
      </c>
      <c r="H11" s="16"/>
      <c r="I11" s="16"/>
      <c r="J11" s="16"/>
      <c r="K11" s="16"/>
      <c r="L11" s="16"/>
    </row>
    <row r="12" spans="1:12" x14ac:dyDescent="0.2">
      <c r="A12" s="22" t="s">
        <v>12</v>
      </c>
      <c r="B12" s="147" t="s">
        <v>185</v>
      </c>
      <c r="C12" s="151">
        <v>195400</v>
      </c>
      <c r="D12" s="31">
        <v>4</v>
      </c>
      <c r="E12" s="32">
        <v>6</v>
      </c>
      <c r="F12" s="33">
        <v>10</v>
      </c>
      <c r="G12" s="34">
        <v>11</v>
      </c>
      <c r="H12" s="16"/>
      <c r="I12" s="16"/>
      <c r="J12" s="16"/>
      <c r="K12" s="16"/>
      <c r="L12" s="16"/>
    </row>
    <row r="13" spans="1:12" x14ac:dyDescent="0.2">
      <c r="A13" s="22" t="s">
        <v>13</v>
      </c>
      <c r="B13" s="147" t="s">
        <v>186</v>
      </c>
      <c r="C13" s="151">
        <v>239700</v>
      </c>
      <c r="D13" s="31">
        <v>10</v>
      </c>
      <c r="E13" s="32">
        <v>13</v>
      </c>
      <c r="F13" s="33">
        <v>19</v>
      </c>
      <c r="G13" s="34">
        <v>22</v>
      </c>
      <c r="H13" s="16"/>
      <c r="I13" s="16"/>
      <c r="J13" s="16"/>
      <c r="K13" s="16"/>
      <c r="L13" s="16"/>
    </row>
    <row r="14" spans="1:12" x14ac:dyDescent="0.2">
      <c r="A14" s="156" t="s">
        <v>173</v>
      </c>
      <c r="B14" s="147" t="s">
        <v>187</v>
      </c>
      <c r="C14" s="151">
        <v>458500</v>
      </c>
      <c r="D14" s="31">
        <v>24</v>
      </c>
      <c r="E14" s="32">
        <v>26</v>
      </c>
      <c r="F14" s="33">
        <v>50</v>
      </c>
      <c r="G14" s="34">
        <v>47</v>
      </c>
      <c r="H14" s="16"/>
      <c r="I14" s="16"/>
      <c r="J14" s="16"/>
      <c r="K14" s="16"/>
      <c r="L14" s="16"/>
    </row>
    <row r="15" spans="1:12" x14ac:dyDescent="0.2">
      <c r="A15" s="22" t="s">
        <v>14</v>
      </c>
      <c r="B15" s="147" t="s">
        <v>188</v>
      </c>
      <c r="C15" s="151">
        <v>557800</v>
      </c>
      <c r="D15" s="31">
        <v>11</v>
      </c>
      <c r="E15" s="32">
        <v>11</v>
      </c>
      <c r="F15" s="33">
        <v>36</v>
      </c>
      <c r="G15" s="34">
        <v>36</v>
      </c>
      <c r="H15" s="16"/>
      <c r="I15" s="16"/>
      <c r="J15" s="16"/>
      <c r="K15" s="16"/>
      <c r="L15" s="16"/>
    </row>
    <row r="16" spans="1:12" x14ac:dyDescent="0.2">
      <c r="A16" s="22" t="s">
        <v>15</v>
      </c>
      <c r="B16" s="147" t="s">
        <v>189</v>
      </c>
      <c r="C16" s="151">
        <v>956000</v>
      </c>
      <c r="D16" s="31">
        <v>12</v>
      </c>
      <c r="E16" s="32">
        <v>17</v>
      </c>
      <c r="F16" s="33">
        <v>26</v>
      </c>
      <c r="G16" s="34">
        <v>32</v>
      </c>
      <c r="H16" s="16"/>
      <c r="I16" s="16"/>
      <c r="J16" s="16"/>
      <c r="K16" s="16"/>
      <c r="L16" s="16"/>
    </row>
    <row r="17" spans="1:12" x14ac:dyDescent="0.2">
      <c r="A17" s="22" t="s">
        <v>16</v>
      </c>
      <c r="B17" s="147" t="s">
        <v>190</v>
      </c>
      <c r="C17" s="151">
        <v>444900</v>
      </c>
      <c r="D17" s="31">
        <v>4</v>
      </c>
      <c r="E17" s="32">
        <v>7</v>
      </c>
      <c r="F17" s="33">
        <v>11</v>
      </c>
      <c r="G17" s="34">
        <v>18</v>
      </c>
      <c r="H17" s="16"/>
      <c r="I17" s="16"/>
      <c r="J17" s="16"/>
      <c r="K17" s="16"/>
      <c r="L17" s="16"/>
    </row>
    <row r="18" spans="1:12" x14ac:dyDescent="0.2">
      <c r="A18" s="22" t="s">
        <v>17</v>
      </c>
      <c r="B18" s="147" t="s">
        <v>191</v>
      </c>
      <c r="C18" s="151">
        <v>748300</v>
      </c>
      <c r="D18" s="31">
        <v>28</v>
      </c>
      <c r="E18" s="32">
        <v>34</v>
      </c>
      <c r="F18" s="33">
        <v>36</v>
      </c>
      <c r="G18" s="34">
        <v>43</v>
      </c>
      <c r="H18" s="16"/>
      <c r="I18" s="16"/>
      <c r="J18" s="16"/>
      <c r="K18" s="16"/>
      <c r="L18" s="16"/>
    </row>
    <row r="19" spans="1:12" x14ac:dyDescent="0.2">
      <c r="A19" s="22" t="s">
        <v>18</v>
      </c>
      <c r="B19" s="147" t="s">
        <v>192</v>
      </c>
      <c r="C19" s="151">
        <v>445500</v>
      </c>
      <c r="D19" s="31">
        <v>16</v>
      </c>
      <c r="E19" s="32">
        <v>21</v>
      </c>
      <c r="F19" s="33">
        <v>29</v>
      </c>
      <c r="G19" s="34">
        <v>39</v>
      </c>
      <c r="H19" s="16"/>
      <c r="I19" s="16"/>
      <c r="J19" s="16"/>
      <c r="K19" s="16"/>
      <c r="L19" s="16"/>
    </row>
    <row r="20" spans="1:12" x14ac:dyDescent="0.2">
      <c r="A20" s="22" t="s">
        <v>19</v>
      </c>
      <c r="B20" s="147" t="s">
        <v>193</v>
      </c>
      <c r="C20" s="151">
        <v>572400</v>
      </c>
      <c r="D20" s="31">
        <v>6</v>
      </c>
      <c r="E20" s="32">
        <v>9</v>
      </c>
      <c r="F20" s="33">
        <v>15</v>
      </c>
      <c r="G20" s="34">
        <v>22</v>
      </c>
      <c r="H20" s="16"/>
      <c r="I20" s="16"/>
      <c r="J20" s="16"/>
      <c r="K20" s="16"/>
      <c r="L20" s="16"/>
    </row>
    <row r="21" spans="1:12" x14ac:dyDescent="0.2">
      <c r="A21" s="22" t="s">
        <v>20</v>
      </c>
      <c r="B21" s="147" t="s">
        <v>194</v>
      </c>
      <c r="C21" s="151">
        <v>1088400</v>
      </c>
      <c r="D21" s="31">
        <v>36</v>
      </c>
      <c r="E21" s="32">
        <v>41</v>
      </c>
      <c r="F21" s="33">
        <v>61</v>
      </c>
      <c r="G21" s="34">
        <v>68</v>
      </c>
      <c r="H21" s="16"/>
      <c r="I21" s="16"/>
      <c r="J21" s="16"/>
      <c r="K21" s="16"/>
      <c r="L21" s="16"/>
    </row>
    <row r="22" spans="1:12" x14ac:dyDescent="0.2">
      <c r="A22" s="22" t="s">
        <v>21</v>
      </c>
      <c r="B22" s="147" t="s">
        <v>195</v>
      </c>
      <c r="C22" s="151">
        <v>1183800</v>
      </c>
      <c r="D22" s="31">
        <v>7</v>
      </c>
      <c r="E22" s="32">
        <v>17</v>
      </c>
      <c r="F22" s="33">
        <v>8</v>
      </c>
      <c r="G22" s="34">
        <v>26</v>
      </c>
      <c r="H22" s="16"/>
      <c r="I22" s="16"/>
      <c r="J22" s="16"/>
      <c r="K22" s="16"/>
      <c r="L22" s="16"/>
    </row>
    <row r="23" spans="1:12" x14ac:dyDescent="0.2">
      <c r="A23" s="22" t="s">
        <v>22</v>
      </c>
      <c r="B23" s="147" t="s">
        <v>196</v>
      </c>
      <c r="C23" s="151">
        <v>2272100</v>
      </c>
      <c r="D23" s="31">
        <v>17</v>
      </c>
      <c r="E23" s="32">
        <v>18</v>
      </c>
      <c r="F23" s="33">
        <v>27</v>
      </c>
      <c r="G23" s="34">
        <v>23</v>
      </c>
      <c r="H23" s="16"/>
      <c r="I23" s="16"/>
      <c r="J23" s="16"/>
      <c r="K23" s="16"/>
      <c r="L23" s="16"/>
    </row>
    <row r="24" spans="1:12" x14ac:dyDescent="0.2">
      <c r="A24" s="22" t="s">
        <v>23</v>
      </c>
      <c r="B24" s="147" t="s">
        <v>197</v>
      </c>
      <c r="C24" s="151">
        <v>781600</v>
      </c>
      <c r="D24" s="31">
        <v>2</v>
      </c>
      <c r="E24" s="32">
        <v>2</v>
      </c>
      <c r="F24" s="33">
        <v>3</v>
      </c>
      <c r="G24" s="34">
        <v>4</v>
      </c>
      <c r="H24" s="16"/>
      <c r="I24" s="16"/>
      <c r="J24" s="16"/>
      <c r="K24" s="16"/>
      <c r="L24" s="16"/>
    </row>
    <row r="25" spans="1:12" x14ac:dyDescent="0.2">
      <c r="A25" s="22" t="s">
        <v>24</v>
      </c>
      <c r="B25" s="147" t="s">
        <v>198</v>
      </c>
      <c r="C25" s="151">
        <v>421100</v>
      </c>
      <c r="D25" s="31">
        <v>9</v>
      </c>
      <c r="E25" s="32">
        <v>11</v>
      </c>
      <c r="F25" s="33">
        <v>21</v>
      </c>
      <c r="G25" s="34">
        <v>28</v>
      </c>
      <c r="H25" s="16"/>
      <c r="I25" s="16"/>
      <c r="J25" s="16"/>
      <c r="K25" s="16"/>
      <c r="L25" s="16"/>
    </row>
    <row r="26" spans="1:12" x14ac:dyDescent="0.2">
      <c r="A26" s="22" t="s">
        <v>25</v>
      </c>
      <c r="B26" s="147" t="s">
        <v>199</v>
      </c>
      <c r="C26" s="151">
        <v>1315100</v>
      </c>
      <c r="D26" s="31">
        <v>5</v>
      </c>
      <c r="E26" s="32">
        <v>7</v>
      </c>
      <c r="F26" s="33">
        <v>15</v>
      </c>
      <c r="G26" s="34">
        <v>20</v>
      </c>
      <c r="H26" s="16"/>
      <c r="I26" s="16"/>
      <c r="J26" s="16"/>
      <c r="K26" s="16"/>
      <c r="L26" s="16"/>
    </row>
    <row r="27" spans="1:12" x14ac:dyDescent="0.2">
      <c r="A27" s="22" t="s">
        <v>26</v>
      </c>
      <c r="B27" s="147" t="s">
        <v>200</v>
      </c>
      <c r="C27" s="151">
        <v>292200</v>
      </c>
      <c r="D27" s="31">
        <v>4</v>
      </c>
      <c r="E27" s="32">
        <v>3</v>
      </c>
      <c r="F27" s="33">
        <v>8</v>
      </c>
      <c r="G27" s="34">
        <v>6</v>
      </c>
      <c r="H27" s="16"/>
      <c r="I27" s="16"/>
      <c r="J27" s="16"/>
      <c r="K27" s="16"/>
      <c r="L27" s="16"/>
    </row>
    <row r="28" spans="1:12" x14ac:dyDescent="0.2">
      <c r="A28" s="22" t="s">
        <v>27</v>
      </c>
      <c r="B28" s="147" t="s">
        <v>201</v>
      </c>
      <c r="C28" s="151">
        <v>865000</v>
      </c>
      <c r="D28" s="31">
        <v>6</v>
      </c>
      <c r="E28" s="32">
        <v>14</v>
      </c>
      <c r="F28" s="33">
        <v>7</v>
      </c>
      <c r="G28" s="34">
        <v>17</v>
      </c>
      <c r="H28" s="16"/>
      <c r="I28" s="16"/>
      <c r="J28" s="16"/>
      <c r="K28" s="16"/>
      <c r="L28" s="16"/>
    </row>
    <row r="29" spans="1:12" x14ac:dyDescent="0.2">
      <c r="A29" s="102" t="s">
        <v>28</v>
      </c>
      <c r="B29" s="148" t="s">
        <v>202</v>
      </c>
      <c r="C29" s="152">
        <v>979800</v>
      </c>
      <c r="D29" s="105">
        <v>19</v>
      </c>
      <c r="E29" s="106">
        <v>22</v>
      </c>
      <c r="F29" s="103">
        <v>26</v>
      </c>
      <c r="G29" s="104">
        <v>33</v>
      </c>
      <c r="H29" s="16"/>
      <c r="I29" s="16"/>
      <c r="J29" s="16"/>
      <c r="K29" s="16"/>
      <c r="L29" s="16"/>
    </row>
    <row r="30" spans="1:12" x14ac:dyDescent="0.2">
      <c r="H30" s="16"/>
      <c r="I30" s="16"/>
      <c r="J30" s="16"/>
      <c r="K30" s="16"/>
      <c r="L30" s="16"/>
    </row>
    <row r="31" spans="1:12" s="16" customFormat="1" ht="66" customHeight="1" x14ac:dyDescent="0.2">
      <c r="A31" s="202" t="s">
        <v>223</v>
      </c>
      <c r="B31" s="202"/>
      <c r="C31" s="202"/>
      <c r="D31" s="202"/>
      <c r="E31" s="202"/>
      <c r="F31" s="202"/>
      <c r="G31" s="202"/>
    </row>
    <row r="32" spans="1:12" ht="32.25" customHeight="1" x14ac:dyDescent="0.2">
      <c r="A32" s="201" t="s">
        <v>236</v>
      </c>
      <c r="B32" s="201"/>
      <c r="C32" s="201"/>
      <c r="D32" s="201"/>
      <c r="E32" s="201"/>
      <c r="F32" s="201"/>
      <c r="G32" s="201"/>
      <c r="H32" s="16"/>
    </row>
    <row r="33" spans="1:8" ht="33" customHeight="1" x14ac:dyDescent="0.2">
      <c r="A33" s="207" t="s">
        <v>224</v>
      </c>
      <c r="B33" s="201"/>
      <c r="C33" s="201"/>
      <c r="D33" s="201"/>
      <c r="E33" s="201"/>
      <c r="F33" s="201"/>
      <c r="G33" s="201"/>
      <c r="H33" s="16"/>
    </row>
    <row r="34" spans="1:8" ht="15" customHeight="1" x14ac:dyDescent="0.2">
      <c r="A34" s="201" t="s">
        <v>204</v>
      </c>
      <c r="B34" s="201"/>
      <c r="C34" s="201"/>
      <c r="D34" s="201"/>
      <c r="E34" s="201"/>
      <c r="F34" s="201"/>
      <c r="G34" s="201"/>
    </row>
  </sheetData>
  <mergeCells count="12">
    <mergeCell ref="A32:G32"/>
    <mergeCell ref="A33:G33"/>
    <mergeCell ref="A34:G34"/>
    <mergeCell ref="A31:G31"/>
    <mergeCell ref="A1:G1"/>
    <mergeCell ref="A2:G2"/>
    <mergeCell ref="A5:A7"/>
    <mergeCell ref="B5:B7"/>
    <mergeCell ref="C5:C7"/>
    <mergeCell ref="D5:G5"/>
    <mergeCell ref="D6:E6"/>
    <mergeCell ref="F6:G6"/>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sqref="A1:G1"/>
    </sheetView>
  </sheetViews>
  <sheetFormatPr baseColWidth="10" defaultColWidth="11.42578125" defaultRowHeight="12.75" x14ac:dyDescent="0.2"/>
  <cols>
    <col min="1" max="1" width="13.5703125" style="16" customWidth="1"/>
    <col min="2" max="2" width="60.7109375" style="16" customWidth="1"/>
    <col min="3" max="7" width="12.7109375" style="16" customWidth="1"/>
    <col min="8" max="8" width="13.85546875" style="16" bestFit="1" customWidth="1"/>
    <col min="9" max="16384" width="11.42578125" style="16"/>
  </cols>
  <sheetData>
    <row r="1" spans="1:7" ht="15" customHeight="1" x14ac:dyDescent="0.2">
      <c r="A1" s="208" t="s">
        <v>170</v>
      </c>
      <c r="B1" s="208"/>
      <c r="C1" s="208"/>
      <c r="D1" s="208"/>
      <c r="E1" s="208"/>
      <c r="F1" s="208"/>
      <c r="G1" s="208"/>
    </row>
    <row r="2" spans="1:7" ht="30" customHeight="1" x14ac:dyDescent="0.2">
      <c r="A2" s="209" t="s">
        <v>222</v>
      </c>
      <c r="B2" s="209"/>
      <c r="C2" s="209"/>
      <c r="D2" s="209"/>
      <c r="E2" s="209"/>
      <c r="F2" s="209"/>
      <c r="G2" s="209"/>
    </row>
    <row r="3" spans="1:7" ht="7.5" customHeight="1" x14ac:dyDescent="0.2">
      <c r="A3" s="141"/>
      <c r="B3" s="141"/>
      <c r="C3" s="141"/>
      <c r="D3" s="141"/>
      <c r="E3" s="141"/>
      <c r="F3" s="141"/>
      <c r="G3" s="141"/>
    </row>
    <row r="4" spans="1:7" ht="15" customHeight="1" x14ac:dyDescent="0.2">
      <c r="A4" s="19"/>
      <c r="B4" s="24"/>
      <c r="C4" s="24"/>
      <c r="D4" s="24"/>
      <c r="E4" s="24"/>
      <c r="F4" s="20"/>
      <c r="G4" s="21" t="s">
        <v>8</v>
      </c>
    </row>
    <row r="5" spans="1:7" ht="30" customHeight="1" x14ac:dyDescent="0.2">
      <c r="A5" s="210" t="s">
        <v>122</v>
      </c>
      <c r="B5" s="210" t="s">
        <v>47</v>
      </c>
      <c r="C5" s="210" t="s">
        <v>219</v>
      </c>
      <c r="D5" s="205" t="s">
        <v>221</v>
      </c>
      <c r="E5" s="210"/>
      <c r="F5" s="210"/>
      <c r="G5" s="210"/>
    </row>
    <row r="6" spans="1:7" ht="15" customHeight="1" x14ac:dyDescent="0.2">
      <c r="A6" s="210"/>
      <c r="B6" s="210"/>
      <c r="C6" s="210"/>
      <c r="D6" s="205" t="s">
        <v>48</v>
      </c>
      <c r="E6" s="210"/>
      <c r="F6" s="210" t="s">
        <v>49</v>
      </c>
      <c r="G6" s="210"/>
    </row>
    <row r="7" spans="1:7" ht="25.5" x14ac:dyDescent="0.2">
      <c r="A7" s="210"/>
      <c r="B7" s="210"/>
      <c r="C7" s="210"/>
      <c r="D7" s="125" t="s">
        <v>169</v>
      </c>
      <c r="E7" s="126" t="s">
        <v>220</v>
      </c>
      <c r="F7" s="125" t="s">
        <v>169</v>
      </c>
      <c r="G7" s="126" t="s">
        <v>220</v>
      </c>
    </row>
    <row r="8" spans="1:7" x14ac:dyDescent="0.2">
      <c r="A8" s="87" t="s">
        <v>9</v>
      </c>
      <c r="B8" s="88" t="s">
        <v>50</v>
      </c>
      <c r="C8" s="150">
        <v>1597700</v>
      </c>
      <c r="D8" s="98">
        <v>3</v>
      </c>
      <c r="E8" s="99">
        <v>4</v>
      </c>
      <c r="F8" s="100">
        <v>5</v>
      </c>
      <c r="G8" s="101">
        <v>7</v>
      </c>
    </row>
    <row r="9" spans="1:7" x14ac:dyDescent="0.2">
      <c r="A9" s="22" t="s">
        <v>51</v>
      </c>
      <c r="B9" s="30" t="s">
        <v>52</v>
      </c>
      <c r="C9" s="151">
        <v>215500</v>
      </c>
      <c r="D9" s="31" t="s">
        <v>54</v>
      </c>
      <c r="E9" s="32">
        <v>2</v>
      </c>
      <c r="F9" s="33">
        <v>1</v>
      </c>
      <c r="G9" s="34">
        <v>2</v>
      </c>
    </row>
    <row r="10" spans="1:7" x14ac:dyDescent="0.2">
      <c r="A10" s="102"/>
      <c r="B10" s="57" t="s">
        <v>53</v>
      </c>
      <c r="C10" s="152">
        <v>499600</v>
      </c>
      <c r="D10" s="115" t="s">
        <v>54</v>
      </c>
      <c r="E10" s="104" t="s">
        <v>54</v>
      </c>
      <c r="F10" s="103" t="s">
        <v>54</v>
      </c>
      <c r="G10" s="104">
        <v>3</v>
      </c>
    </row>
    <row r="11" spans="1:7" x14ac:dyDescent="0.2">
      <c r="A11" s="87" t="s">
        <v>157</v>
      </c>
      <c r="B11" s="88" t="s">
        <v>154</v>
      </c>
      <c r="C11" s="150">
        <v>1531500</v>
      </c>
      <c r="D11" s="98">
        <v>9</v>
      </c>
      <c r="E11" s="99">
        <v>9</v>
      </c>
      <c r="F11" s="100">
        <v>20</v>
      </c>
      <c r="G11" s="101">
        <v>20</v>
      </c>
    </row>
    <row r="12" spans="1:7" x14ac:dyDescent="0.2">
      <c r="A12" s="22" t="s">
        <v>51</v>
      </c>
      <c r="B12" s="30" t="s">
        <v>55</v>
      </c>
      <c r="C12" s="151">
        <v>377400</v>
      </c>
      <c r="D12" s="31">
        <v>21</v>
      </c>
      <c r="E12" s="32">
        <v>17</v>
      </c>
      <c r="F12" s="33">
        <v>27</v>
      </c>
      <c r="G12" s="34">
        <v>29</v>
      </c>
    </row>
    <row r="13" spans="1:7" x14ac:dyDescent="0.2">
      <c r="A13" s="22"/>
      <c r="B13" s="30" t="s">
        <v>56</v>
      </c>
      <c r="C13" s="151">
        <v>477600</v>
      </c>
      <c r="D13" s="31">
        <v>6</v>
      </c>
      <c r="E13" s="32">
        <v>7</v>
      </c>
      <c r="F13" s="33">
        <v>14</v>
      </c>
      <c r="G13" s="34">
        <v>14</v>
      </c>
    </row>
    <row r="14" spans="1:7" x14ac:dyDescent="0.2">
      <c r="A14" s="102"/>
      <c r="B14" s="57" t="s">
        <v>57</v>
      </c>
      <c r="C14" s="152">
        <v>174800</v>
      </c>
      <c r="D14" s="105">
        <v>3</v>
      </c>
      <c r="E14" s="106">
        <v>3</v>
      </c>
      <c r="F14" s="103">
        <v>8</v>
      </c>
      <c r="G14" s="104">
        <v>5</v>
      </c>
    </row>
    <row r="15" spans="1:7" x14ac:dyDescent="0.2">
      <c r="A15" s="87" t="s">
        <v>10</v>
      </c>
      <c r="B15" s="88" t="s">
        <v>58</v>
      </c>
      <c r="C15" s="150">
        <v>540200</v>
      </c>
      <c r="D15" s="98">
        <v>4</v>
      </c>
      <c r="E15" s="99">
        <v>4</v>
      </c>
      <c r="F15" s="100">
        <v>12</v>
      </c>
      <c r="G15" s="101">
        <v>11</v>
      </c>
    </row>
    <row r="16" spans="1:7" x14ac:dyDescent="0.2">
      <c r="A16" s="22" t="s">
        <v>51</v>
      </c>
      <c r="B16" s="30" t="s">
        <v>59</v>
      </c>
      <c r="C16" s="151">
        <v>225800</v>
      </c>
      <c r="D16" s="31">
        <v>2</v>
      </c>
      <c r="E16" s="32">
        <v>2</v>
      </c>
      <c r="F16" s="33">
        <v>6</v>
      </c>
      <c r="G16" s="34">
        <v>3</v>
      </c>
    </row>
    <row r="17" spans="1:7" x14ac:dyDescent="0.2">
      <c r="A17" s="22"/>
      <c r="B17" s="30" t="s">
        <v>60</v>
      </c>
      <c r="C17" s="151">
        <v>130700</v>
      </c>
      <c r="D17" s="116" t="s">
        <v>54</v>
      </c>
      <c r="E17" s="34" t="s">
        <v>54</v>
      </c>
      <c r="F17" s="33" t="s">
        <v>54</v>
      </c>
      <c r="G17" s="34" t="s">
        <v>54</v>
      </c>
    </row>
    <row r="18" spans="1:7" x14ac:dyDescent="0.2">
      <c r="A18" s="102"/>
      <c r="B18" s="57" t="s">
        <v>61</v>
      </c>
      <c r="C18" s="152">
        <v>132000</v>
      </c>
      <c r="D18" s="105">
        <v>12</v>
      </c>
      <c r="E18" s="106">
        <v>13</v>
      </c>
      <c r="F18" s="103">
        <v>17</v>
      </c>
      <c r="G18" s="104">
        <v>18</v>
      </c>
    </row>
    <row r="19" spans="1:7" x14ac:dyDescent="0.2">
      <c r="A19" s="87" t="s">
        <v>11</v>
      </c>
      <c r="B19" s="88" t="s">
        <v>62</v>
      </c>
      <c r="C19" s="150">
        <v>217100</v>
      </c>
      <c r="D19" s="98">
        <v>5</v>
      </c>
      <c r="E19" s="99">
        <v>8</v>
      </c>
      <c r="F19" s="100">
        <v>12</v>
      </c>
      <c r="G19" s="101">
        <v>12</v>
      </c>
    </row>
    <row r="20" spans="1:7" x14ac:dyDescent="0.2">
      <c r="A20" s="102" t="s">
        <v>51</v>
      </c>
      <c r="B20" s="57" t="s">
        <v>63</v>
      </c>
      <c r="C20" s="152">
        <v>116800</v>
      </c>
      <c r="D20" s="105">
        <v>5</v>
      </c>
      <c r="E20" s="106">
        <v>11</v>
      </c>
      <c r="F20" s="103">
        <v>6</v>
      </c>
      <c r="G20" s="104">
        <v>11</v>
      </c>
    </row>
    <row r="21" spans="1:7" x14ac:dyDescent="0.2">
      <c r="A21" s="107" t="s">
        <v>12</v>
      </c>
      <c r="B21" s="27" t="s">
        <v>64</v>
      </c>
      <c r="C21" s="153">
        <v>195400</v>
      </c>
      <c r="D21" s="108">
        <v>4</v>
      </c>
      <c r="E21" s="109">
        <v>6</v>
      </c>
      <c r="F21" s="110">
        <v>10</v>
      </c>
      <c r="G21" s="111">
        <v>11</v>
      </c>
    </row>
    <row r="22" spans="1:7" x14ac:dyDescent="0.2">
      <c r="A22" s="107" t="s">
        <v>13</v>
      </c>
      <c r="B22" s="27" t="s">
        <v>65</v>
      </c>
      <c r="C22" s="153">
        <v>239700</v>
      </c>
      <c r="D22" s="108">
        <v>10</v>
      </c>
      <c r="E22" s="109">
        <v>13</v>
      </c>
      <c r="F22" s="110">
        <v>19</v>
      </c>
      <c r="G22" s="111">
        <v>22</v>
      </c>
    </row>
    <row r="23" spans="1:7" x14ac:dyDescent="0.2">
      <c r="A23" s="149" t="s">
        <v>129</v>
      </c>
      <c r="B23" s="88" t="s">
        <v>66</v>
      </c>
      <c r="C23" s="150">
        <v>458500</v>
      </c>
      <c r="D23" s="98">
        <v>24</v>
      </c>
      <c r="E23" s="99">
        <v>26</v>
      </c>
      <c r="F23" s="100">
        <v>50</v>
      </c>
      <c r="G23" s="101">
        <v>47</v>
      </c>
    </row>
    <row r="24" spans="1:7" x14ac:dyDescent="0.2">
      <c r="A24" s="102" t="s">
        <v>51</v>
      </c>
      <c r="B24" s="112" t="s">
        <v>67</v>
      </c>
      <c r="C24" s="152">
        <v>109700</v>
      </c>
      <c r="D24" s="105">
        <v>32</v>
      </c>
      <c r="E24" s="106">
        <v>38</v>
      </c>
      <c r="F24" s="103">
        <v>57</v>
      </c>
      <c r="G24" s="104">
        <v>59</v>
      </c>
    </row>
    <row r="25" spans="1:7" x14ac:dyDescent="0.2">
      <c r="A25" s="87" t="s">
        <v>14</v>
      </c>
      <c r="B25" s="88" t="s">
        <v>68</v>
      </c>
      <c r="C25" s="150">
        <v>557800</v>
      </c>
      <c r="D25" s="98">
        <v>11</v>
      </c>
      <c r="E25" s="99">
        <v>11</v>
      </c>
      <c r="F25" s="100">
        <v>36</v>
      </c>
      <c r="G25" s="101">
        <v>36</v>
      </c>
    </row>
    <row r="26" spans="1:7" x14ac:dyDescent="0.2">
      <c r="A26" s="102" t="s">
        <v>51</v>
      </c>
      <c r="B26" s="57" t="s">
        <v>237</v>
      </c>
      <c r="C26" s="152">
        <v>102000</v>
      </c>
      <c r="D26" s="105">
        <v>1</v>
      </c>
      <c r="E26" s="106">
        <v>1</v>
      </c>
      <c r="F26" s="103">
        <v>1</v>
      </c>
      <c r="G26" s="104" t="s">
        <v>54</v>
      </c>
    </row>
    <row r="27" spans="1:7" x14ac:dyDescent="0.2">
      <c r="A27" s="87" t="s">
        <v>15</v>
      </c>
      <c r="B27" s="88" t="s">
        <v>69</v>
      </c>
      <c r="C27" s="150">
        <v>956000</v>
      </c>
      <c r="D27" s="98">
        <v>12</v>
      </c>
      <c r="E27" s="99">
        <v>17</v>
      </c>
      <c r="F27" s="100">
        <v>26</v>
      </c>
      <c r="G27" s="101">
        <v>32</v>
      </c>
    </row>
    <row r="28" spans="1:7" x14ac:dyDescent="0.2">
      <c r="A28" s="22" t="s">
        <v>51</v>
      </c>
      <c r="B28" s="30" t="s">
        <v>70</v>
      </c>
      <c r="C28" s="151">
        <v>163400</v>
      </c>
      <c r="D28" s="116">
        <v>22</v>
      </c>
      <c r="E28" s="34">
        <v>25</v>
      </c>
      <c r="F28" s="33">
        <v>33</v>
      </c>
      <c r="G28" s="34">
        <v>42</v>
      </c>
    </row>
    <row r="29" spans="1:7" x14ac:dyDescent="0.2">
      <c r="A29" s="158"/>
      <c r="B29" s="159" t="s">
        <v>174</v>
      </c>
      <c r="C29" s="152">
        <v>124900</v>
      </c>
      <c r="D29" s="160">
        <v>20</v>
      </c>
      <c r="E29" s="106">
        <v>28</v>
      </c>
      <c r="F29" s="103">
        <v>27</v>
      </c>
      <c r="G29" s="104">
        <v>38</v>
      </c>
    </row>
    <row r="30" spans="1:7" x14ac:dyDescent="0.2">
      <c r="A30" s="149" t="s">
        <v>16</v>
      </c>
      <c r="B30" s="161" t="s">
        <v>71</v>
      </c>
      <c r="C30" s="150">
        <v>444900</v>
      </c>
      <c r="D30" s="162">
        <v>4</v>
      </c>
      <c r="E30" s="99">
        <v>7</v>
      </c>
      <c r="F30" s="100">
        <v>11</v>
      </c>
      <c r="G30" s="101">
        <v>18</v>
      </c>
    </row>
    <row r="31" spans="1:7" x14ac:dyDescent="0.2">
      <c r="A31" s="158" t="s">
        <v>51</v>
      </c>
      <c r="B31" s="159" t="s">
        <v>72</v>
      </c>
      <c r="C31" s="152">
        <v>389100</v>
      </c>
      <c r="D31" s="160">
        <v>4</v>
      </c>
      <c r="E31" s="106">
        <v>7</v>
      </c>
      <c r="F31" s="103">
        <v>10</v>
      </c>
      <c r="G31" s="104">
        <v>18</v>
      </c>
    </row>
    <row r="32" spans="1:7" x14ac:dyDescent="0.2">
      <c r="A32" s="149" t="s">
        <v>17</v>
      </c>
      <c r="B32" s="161" t="s">
        <v>73</v>
      </c>
      <c r="C32" s="150">
        <v>748300</v>
      </c>
      <c r="D32" s="162">
        <v>28</v>
      </c>
      <c r="E32" s="99">
        <v>34</v>
      </c>
      <c r="F32" s="100">
        <v>36</v>
      </c>
      <c r="G32" s="101">
        <v>43</v>
      </c>
    </row>
    <row r="33" spans="1:7" x14ac:dyDescent="0.2">
      <c r="A33" s="158" t="s">
        <v>51</v>
      </c>
      <c r="B33" s="159" t="s">
        <v>74</v>
      </c>
      <c r="C33" s="152">
        <v>747300</v>
      </c>
      <c r="D33" s="160">
        <v>28</v>
      </c>
      <c r="E33" s="106">
        <v>34</v>
      </c>
      <c r="F33" s="103">
        <v>36</v>
      </c>
      <c r="G33" s="104">
        <v>43</v>
      </c>
    </row>
    <row r="34" spans="1:7" x14ac:dyDescent="0.2">
      <c r="A34" s="149" t="s">
        <v>18</v>
      </c>
      <c r="B34" s="161" t="s">
        <v>75</v>
      </c>
      <c r="C34" s="150">
        <v>445500</v>
      </c>
      <c r="D34" s="162">
        <v>16</v>
      </c>
      <c r="E34" s="99">
        <v>21</v>
      </c>
      <c r="F34" s="100">
        <v>29</v>
      </c>
      <c r="G34" s="101">
        <v>39</v>
      </c>
    </row>
    <row r="35" spans="1:7" x14ac:dyDescent="0.2">
      <c r="A35" s="158" t="s">
        <v>51</v>
      </c>
      <c r="B35" s="159" t="s">
        <v>76</v>
      </c>
      <c r="C35" s="152">
        <v>143100</v>
      </c>
      <c r="D35" s="160">
        <v>21</v>
      </c>
      <c r="E35" s="106">
        <v>30</v>
      </c>
      <c r="F35" s="103">
        <v>38</v>
      </c>
      <c r="G35" s="104">
        <v>49</v>
      </c>
    </row>
    <row r="36" spans="1:7" x14ac:dyDescent="0.2">
      <c r="A36" s="149" t="s">
        <v>19</v>
      </c>
      <c r="B36" s="161" t="s">
        <v>77</v>
      </c>
      <c r="C36" s="150">
        <v>572400</v>
      </c>
      <c r="D36" s="162">
        <v>6</v>
      </c>
      <c r="E36" s="99">
        <v>9</v>
      </c>
      <c r="F36" s="100">
        <v>15</v>
      </c>
      <c r="G36" s="101">
        <v>22</v>
      </c>
    </row>
    <row r="37" spans="1:7" x14ac:dyDescent="0.2">
      <c r="A37" s="158" t="s">
        <v>51</v>
      </c>
      <c r="B37" s="159" t="s">
        <v>78</v>
      </c>
      <c r="C37" s="152">
        <v>476000</v>
      </c>
      <c r="D37" s="160">
        <v>7</v>
      </c>
      <c r="E37" s="106">
        <v>9</v>
      </c>
      <c r="F37" s="103">
        <v>15</v>
      </c>
      <c r="G37" s="104">
        <v>22</v>
      </c>
    </row>
    <row r="38" spans="1:7" x14ac:dyDescent="0.2">
      <c r="A38" s="149" t="s">
        <v>20</v>
      </c>
      <c r="B38" s="161" t="s">
        <v>79</v>
      </c>
      <c r="C38" s="150">
        <v>1088400</v>
      </c>
      <c r="D38" s="162">
        <v>36</v>
      </c>
      <c r="E38" s="99">
        <v>41</v>
      </c>
      <c r="F38" s="100">
        <v>61</v>
      </c>
      <c r="G38" s="101">
        <v>68</v>
      </c>
    </row>
    <row r="39" spans="1:7" x14ac:dyDescent="0.2">
      <c r="A39" s="156" t="s">
        <v>51</v>
      </c>
      <c r="B39" s="163" t="s">
        <v>80</v>
      </c>
      <c r="C39" s="151">
        <v>253000</v>
      </c>
      <c r="D39" s="164">
        <v>59</v>
      </c>
      <c r="E39" s="32">
        <v>67</v>
      </c>
      <c r="F39" s="33">
        <v>76</v>
      </c>
      <c r="G39" s="34">
        <v>83</v>
      </c>
    </row>
    <row r="40" spans="1:7" x14ac:dyDescent="0.2">
      <c r="A40" s="158"/>
      <c r="B40" s="159" t="s">
        <v>81</v>
      </c>
      <c r="C40" s="152">
        <v>646000</v>
      </c>
      <c r="D40" s="160">
        <v>33</v>
      </c>
      <c r="E40" s="106">
        <v>36</v>
      </c>
      <c r="F40" s="103">
        <v>52</v>
      </c>
      <c r="G40" s="104">
        <v>58</v>
      </c>
    </row>
    <row r="41" spans="1:7" x14ac:dyDescent="0.2">
      <c r="A41" s="149" t="s">
        <v>21</v>
      </c>
      <c r="B41" s="161" t="s">
        <v>82</v>
      </c>
      <c r="C41" s="150">
        <v>1183800</v>
      </c>
      <c r="D41" s="162">
        <v>7</v>
      </c>
      <c r="E41" s="99">
        <v>17</v>
      </c>
      <c r="F41" s="100">
        <v>8</v>
      </c>
      <c r="G41" s="101">
        <v>26</v>
      </c>
    </row>
    <row r="42" spans="1:7" x14ac:dyDescent="0.2">
      <c r="A42" s="156" t="s">
        <v>51</v>
      </c>
      <c r="B42" s="163" t="s">
        <v>83</v>
      </c>
      <c r="C42" s="151">
        <v>809000</v>
      </c>
      <c r="D42" s="164">
        <v>9</v>
      </c>
      <c r="E42" s="32">
        <v>22</v>
      </c>
      <c r="F42" s="33">
        <v>9</v>
      </c>
      <c r="G42" s="34">
        <v>33</v>
      </c>
    </row>
    <row r="43" spans="1:7" x14ac:dyDescent="0.2">
      <c r="A43" s="158"/>
      <c r="B43" s="159" t="s">
        <v>155</v>
      </c>
      <c r="C43" s="152">
        <v>154400</v>
      </c>
      <c r="D43" s="160" t="s">
        <v>54</v>
      </c>
      <c r="E43" s="106">
        <v>2</v>
      </c>
      <c r="F43" s="103" t="s">
        <v>54</v>
      </c>
      <c r="G43" s="106" t="s">
        <v>54</v>
      </c>
    </row>
    <row r="44" spans="1:7" x14ac:dyDescent="0.2">
      <c r="A44" s="149" t="s">
        <v>22</v>
      </c>
      <c r="B44" s="161" t="s">
        <v>84</v>
      </c>
      <c r="C44" s="150">
        <v>2272100</v>
      </c>
      <c r="D44" s="162">
        <v>17</v>
      </c>
      <c r="E44" s="99">
        <v>18</v>
      </c>
      <c r="F44" s="100">
        <v>27</v>
      </c>
      <c r="G44" s="101">
        <v>23</v>
      </c>
    </row>
    <row r="45" spans="1:7" x14ac:dyDescent="0.2">
      <c r="A45" s="156" t="s">
        <v>51</v>
      </c>
      <c r="B45" s="163" t="s">
        <v>147</v>
      </c>
      <c r="C45" s="151">
        <v>360400</v>
      </c>
      <c r="D45" s="164">
        <v>18</v>
      </c>
      <c r="E45" s="32">
        <v>24</v>
      </c>
      <c r="F45" s="33">
        <v>22</v>
      </c>
      <c r="G45" s="34">
        <v>27</v>
      </c>
    </row>
    <row r="46" spans="1:7" x14ac:dyDescent="0.2">
      <c r="A46" s="165"/>
      <c r="B46" s="163" t="s">
        <v>148</v>
      </c>
      <c r="C46" s="151">
        <v>475600</v>
      </c>
      <c r="D46" s="164">
        <v>3</v>
      </c>
      <c r="E46" s="32">
        <v>6</v>
      </c>
      <c r="F46" s="33">
        <v>4</v>
      </c>
      <c r="G46" s="34">
        <v>8</v>
      </c>
    </row>
    <row r="47" spans="1:7" x14ac:dyDescent="0.2">
      <c r="A47" s="165"/>
      <c r="B47" s="163" t="s">
        <v>175</v>
      </c>
      <c r="C47" s="151">
        <v>115500</v>
      </c>
      <c r="D47" s="164">
        <v>11</v>
      </c>
      <c r="E47" s="32">
        <v>11</v>
      </c>
      <c r="F47" s="33">
        <v>19</v>
      </c>
      <c r="G47" s="34">
        <v>17</v>
      </c>
    </row>
    <row r="48" spans="1:7" x14ac:dyDescent="0.2">
      <c r="A48" s="165"/>
      <c r="B48" s="163" t="s">
        <v>178</v>
      </c>
      <c r="C48" s="151">
        <v>190000</v>
      </c>
      <c r="D48" s="166">
        <v>11</v>
      </c>
      <c r="E48" s="34">
        <v>15</v>
      </c>
      <c r="F48" s="33">
        <v>12</v>
      </c>
      <c r="G48" s="34">
        <v>17</v>
      </c>
    </row>
    <row r="49" spans="1:7" x14ac:dyDescent="0.2">
      <c r="A49" s="167"/>
      <c r="B49" s="163" t="s">
        <v>85</v>
      </c>
      <c r="C49" s="151">
        <v>281500</v>
      </c>
      <c r="D49" s="166">
        <v>16</v>
      </c>
      <c r="E49" s="34">
        <v>27</v>
      </c>
      <c r="F49" s="33">
        <v>15</v>
      </c>
      <c r="G49" s="34">
        <v>25</v>
      </c>
    </row>
    <row r="50" spans="1:7" x14ac:dyDescent="0.2">
      <c r="A50" s="168"/>
      <c r="B50" s="159" t="s">
        <v>179</v>
      </c>
      <c r="C50" s="152">
        <v>215600</v>
      </c>
      <c r="D50" s="160">
        <v>40</v>
      </c>
      <c r="E50" s="106">
        <v>18</v>
      </c>
      <c r="F50" s="103">
        <v>46</v>
      </c>
      <c r="G50" s="104">
        <v>21</v>
      </c>
    </row>
    <row r="51" spans="1:7" x14ac:dyDescent="0.2">
      <c r="A51" s="149" t="s">
        <v>23</v>
      </c>
      <c r="B51" s="161" t="s">
        <v>86</v>
      </c>
      <c r="C51" s="150">
        <v>781600</v>
      </c>
      <c r="D51" s="162">
        <v>2</v>
      </c>
      <c r="E51" s="99">
        <v>2</v>
      </c>
      <c r="F51" s="100">
        <v>3</v>
      </c>
      <c r="G51" s="101">
        <v>4</v>
      </c>
    </row>
    <row r="52" spans="1:7" x14ac:dyDescent="0.2">
      <c r="A52" s="156" t="s">
        <v>51</v>
      </c>
      <c r="B52" s="163" t="s">
        <v>87</v>
      </c>
      <c r="C52" s="151">
        <v>145700</v>
      </c>
      <c r="D52" s="164" t="s">
        <v>54</v>
      </c>
      <c r="E52" s="32" t="s">
        <v>54</v>
      </c>
      <c r="F52" s="33" t="s">
        <v>54</v>
      </c>
      <c r="G52" s="32" t="s">
        <v>54</v>
      </c>
    </row>
    <row r="53" spans="1:7" x14ac:dyDescent="0.2">
      <c r="A53" s="158"/>
      <c r="B53" s="159" t="s">
        <v>88</v>
      </c>
      <c r="C53" s="152">
        <v>220100</v>
      </c>
      <c r="D53" s="160" t="s">
        <v>54</v>
      </c>
      <c r="E53" s="106" t="s">
        <v>54</v>
      </c>
      <c r="F53" s="103" t="s">
        <v>54</v>
      </c>
      <c r="G53" s="106" t="s">
        <v>54</v>
      </c>
    </row>
    <row r="54" spans="1:7" x14ac:dyDescent="0.2">
      <c r="A54" s="149" t="s">
        <v>24</v>
      </c>
      <c r="B54" s="161" t="s">
        <v>89</v>
      </c>
      <c r="C54" s="150">
        <v>421100</v>
      </c>
      <c r="D54" s="162">
        <v>9</v>
      </c>
      <c r="E54" s="99">
        <v>11</v>
      </c>
      <c r="F54" s="100">
        <v>21</v>
      </c>
      <c r="G54" s="101">
        <v>28</v>
      </c>
    </row>
    <row r="55" spans="1:7" x14ac:dyDescent="0.2">
      <c r="A55" s="158" t="s">
        <v>51</v>
      </c>
      <c r="B55" s="159" t="s">
        <v>90</v>
      </c>
      <c r="C55" s="152">
        <v>175900</v>
      </c>
      <c r="D55" s="160">
        <v>11</v>
      </c>
      <c r="E55" s="106">
        <v>13</v>
      </c>
      <c r="F55" s="103">
        <v>23</v>
      </c>
      <c r="G55" s="104">
        <v>23</v>
      </c>
    </row>
    <row r="56" spans="1:7" x14ac:dyDescent="0.2">
      <c r="A56" s="149" t="s">
        <v>25</v>
      </c>
      <c r="B56" s="161" t="s">
        <v>91</v>
      </c>
      <c r="C56" s="150">
        <v>1315100</v>
      </c>
      <c r="D56" s="162">
        <v>5</v>
      </c>
      <c r="E56" s="99">
        <v>7</v>
      </c>
      <c r="F56" s="100">
        <v>15</v>
      </c>
      <c r="G56" s="101">
        <v>20</v>
      </c>
    </row>
    <row r="57" spans="1:7" x14ac:dyDescent="0.2">
      <c r="A57" s="156" t="s">
        <v>51</v>
      </c>
      <c r="B57" s="163" t="s">
        <v>180</v>
      </c>
      <c r="C57" s="151">
        <v>1122700</v>
      </c>
      <c r="D57" s="164">
        <v>2</v>
      </c>
      <c r="E57" s="32">
        <v>3</v>
      </c>
      <c r="F57" s="33">
        <v>7</v>
      </c>
      <c r="G57" s="34">
        <v>8</v>
      </c>
    </row>
    <row r="58" spans="1:7" x14ac:dyDescent="0.2">
      <c r="A58" s="158"/>
      <c r="B58" s="159" t="s">
        <v>92</v>
      </c>
      <c r="C58" s="152">
        <v>179100</v>
      </c>
      <c r="D58" s="160">
        <v>32</v>
      </c>
      <c r="E58" s="106">
        <v>41</v>
      </c>
      <c r="F58" s="103">
        <v>46</v>
      </c>
      <c r="G58" s="104">
        <v>55</v>
      </c>
    </row>
    <row r="59" spans="1:7" x14ac:dyDescent="0.2">
      <c r="A59" s="149" t="s">
        <v>26</v>
      </c>
      <c r="B59" s="161" t="s">
        <v>93</v>
      </c>
      <c r="C59" s="150">
        <v>292200</v>
      </c>
      <c r="D59" s="162">
        <v>4</v>
      </c>
      <c r="E59" s="99">
        <v>3</v>
      </c>
      <c r="F59" s="100">
        <v>8</v>
      </c>
      <c r="G59" s="101">
        <v>6</v>
      </c>
    </row>
    <row r="60" spans="1:7" x14ac:dyDescent="0.2">
      <c r="A60" s="158" t="s">
        <v>51</v>
      </c>
      <c r="B60" s="159" t="s">
        <v>94</v>
      </c>
      <c r="C60" s="152">
        <v>167700</v>
      </c>
      <c r="D60" s="160">
        <v>4</v>
      </c>
      <c r="E60" s="106">
        <v>3</v>
      </c>
      <c r="F60" s="103">
        <v>8</v>
      </c>
      <c r="G60" s="104">
        <v>5</v>
      </c>
    </row>
    <row r="61" spans="1:7" x14ac:dyDescent="0.2">
      <c r="A61" s="149" t="s">
        <v>27</v>
      </c>
      <c r="B61" s="161" t="s">
        <v>95</v>
      </c>
      <c r="C61" s="150">
        <v>865000</v>
      </c>
      <c r="D61" s="162">
        <v>6</v>
      </c>
      <c r="E61" s="99">
        <v>14</v>
      </c>
      <c r="F61" s="100">
        <v>7</v>
      </c>
      <c r="G61" s="101">
        <v>17</v>
      </c>
    </row>
    <row r="62" spans="1:7" x14ac:dyDescent="0.2">
      <c r="A62" s="156" t="s">
        <v>51</v>
      </c>
      <c r="B62" s="163" t="s">
        <v>96</v>
      </c>
      <c r="C62" s="151">
        <v>190700</v>
      </c>
      <c r="D62" s="164">
        <v>7</v>
      </c>
      <c r="E62" s="32">
        <v>17</v>
      </c>
      <c r="F62" s="33">
        <v>9</v>
      </c>
      <c r="G62" s="34">
        <v>23</v>
      </c>
    </row>
    <row r="63" spans="1:7" x14ac:dyDescent="0.2">
      <c r="A63" s="158"/>
      <c r="B63" s="159" t="s">
        <v>97</v>
      </c>
      <c r="C63" s="152">
        <v>534300</v>
      </c>
      <c r="D63" s="160">
        <v>6</v>
      </c>
      <c r="E63" s="106">
        <v>14</v>
      </c>
      <c r="F63" s="103">
        <v>6</v>
      </c>
      <c r="G63" s="104">
        <v>15</v>
      </c>
    </row>
    <row r="64" spans="1:7" x14ac:dyDescent="0.2">
      <c r="A64" s="149" t="s">
        <v>28</v>
      </c>
      <c r="B64" s="161" t="s">
        <v>98</v>
      </c>
      <c r="C64" s="150">
        <v>979800</v>
      </c>
      <c r="D64" s="162">
        <v>19</v>
      </c>
      <c r="E64" s="99">
        <v>22</v>
      </c>
      <c r="F64" s="100">
        <v>26</v>
      </c>
      <c r="G64" s="101">
        <v>33</v>
      </c>
    </row>
    <row r="65" spans="1:7" x14ac:dyDescent="0.2">
      <c r="A65" s="156" t="s">
        <v>51</v>
      </c>
      <c r="B65" s="163" t="s">
        <v>238</v>
      </c>
      <c r="C65" s="151">
        <v>102800</v>
      </c>
      <c r="D65" s="164">
        <v>5</v>
      </c>
      <c r="E65" s="32">
        <v>8</v>
      </c>
      <c r="F65" s="33">
        <v>5</v>
      </c>
      <c r="G65" s="34">
        <v>10</v>
      </c>
    </row>
    <row r="66" spans="1:7" x14ac:dyDescent="0.2">
      <c r="B66" s="163" t="s">
        <v>176</v>
      </c>
      <c r="C66" s="151">
        <v>136900</v>
      </c>
      <c r="D66" s="164">
        <v>12</v>
      </c>
      <c r="E66" s="32">
        <v>17</v>
      </c>
      <c r="F66" s="33">
        <v>11</v>
      </c>
      <c r="G66" s="34">
        <v>17</v>
      </c>
    </row>
    <row r="67" spans="1:7" x14ac:dyDescent="0.2">
      <c r="A67" s="165"/>
      <c r="B67" s="163" t="s">
        <v>177</v>
      </c>
      <c r="C67" s="151">
        <v>105700</v>
      </c>
      <c r="D67" s="164">
        <v>41</v>
      </c>
      <c r="E67" s="32">
        <v>42</v>
      </c>
      <c r="F67" s="33">
        <v>48</v>
      </c>
      <c r="G67" s="34">
        <v>53</v>
      </c>
    </row>
    <row r="68" spans="1:7" x14ac:dyDescent="0.2">
      <c r="A68" s="158"/>
      <c r="B68" s="159" t="s">
        <v>163</v>
      </c>
      <c r="C68" s="152">
        <v>183600</v>
      </c>
      <c r="D68" s="160">
        <v>55</v>
      </c>
      <c r="E68" s="106">
        <v>57</v>
      </c>
      <c r="F68" s="103">
        <v>60</v>
      </c>
      <c r="G68" s="104">
        <v>63</v>
      </c>
    </row>
    <row r="70" spans="1:7" ht="15" customHeight="1" x14ac:dyDescent="0.2">
      <c r="A70" s="201" t="s">
        <v>156</v>
      </c>
      <c r="B70" s="201"/>
      <c r="C70" s="201"/>
      <c r="D70" s="201"/>
      <c r="E70" s="201"/>
      <c r="F70" s="201"/>
      <c r="G70" s="201"/>
    </row>
    <row r="71" spans="1:7" ht="78" customHeight="1" x14ac:dyDescent="0.2">
      <c r="A71" s="201" t="s">
        <v>225</v>
      </c>
      <c r="B71" s="201"/>
      <c r="C71" s="201"/>
      <c r="D71" s="201"/>
      <c r="E71" s="201"/>
      <c r="F71" s="201"/>
      <c r="G71" s="201"/>
    </row>
    <row r="72" spans="1:7" ht="45" customHeight="1" x14ac:dyDescent="0.2">
      <c r="A72" s="211" t="s">
        <v>240</v>
      </c>
      <c r="B72" s="211"/>
      <c r="C72" s="211"/>
      <c r="D72" s="211"/>
      <c r="E72" s="211"/>
      <c r="F72" s="211"/>
      <c r="G72" s="211"/>
    </row>
    <row r="73" spans="1:7" ht="33" customHeight="1" x14ac:dyDescent="0.2">
      <c r="A73" s="201" t="s">
        <v>239</v>
      </c>
      <c r="B73" s="201"/>
      <c r="C73" s="201"/>
      <c r="D73" s="201"/>
      <c r="E73" s="201"/>
      <c r="F73" s="201"/>
      <c r="G73" s="201"/>
    </row>
    <row r="74" spans="1:7" ht="33" customHeight="1" x14ac:dyDescent="0.2">
      <c r="A74" s="207" t="s">
        <v>224</v>
      </c>
      <c r="B74" s="201"/>
      <c r="C74" s="201"/>
      <c r="D74" s="201"/>
      <c r="E74" s="201"/>
      <c r="F74" s="201"/>
      <c r="G74" s="201"/>
    </row>
    <row r="75" spans="1:7" ht="15" customHeight="1" x14ac:dyDescent="0.2">
      <c r="A75" s="201" t="s">
        <v>204</v>
      </c>
      <c r="B75" s="201"/>
      <c r="C75" s="201"/>
      <c r="D75" s="201"/>
      <c r="E75" s="201"/>
      <c r="F75" s="201"/>
      <c r="G75" s="201"/>
    </row>
  </sheetData>
  <mergeCells count="14">
    <mergeCell ref="A1:G1"/>
    <mergeCell ref="A2:G2"/>
    <mergeCell ref="A5:A7"/>
    <mergeCell ref="B5:B7"/>
    <mergeCell ref="A72:G72"/>
    <mergeCell ref="A73:G73"/>
    <mergeCell ref="A74:G74"/>
    <mergeCell ref="A75:G75"/>
    <mergeCell ref="C5:C7"/>
    <mergeCell ref="D5:G5"/>
    <mergeCell ref="D6:E6"/>
    <mergeCell ref="F6:G6"/>
    <mergeCell ref="A70:G70"/>
    <mergeCell ref="A71:G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J76"/>
  <sheetViews>
    <sheetView zoomScaleNormal="100" workbookViewId="0"/>
  </sheetViews>
  <sheetFormatPr baseColWidth="10" defaultRowHeight="12.75" x14ac:dyDescent="0.2"/>
  <cols>
    <col min="2" max="3" width="18.7109375" customWidth="1"/>
  </cols>
  <sheetData>
    <row r="34" spans="1:3" s="16" customFormat="1" x14ac:dyDescent="0.2"/>
    <row r="35" spans="1:3" s="16" customFormat="1" x14ac:dyDescent="0.2"/>
    <row r="36" spans="1:3" s="16" customFormat="1" x14ac:dyDescent="0.2"/>
    <row r="37" spans="1:3" s="16" customFormat="1" x14ac:dyDescent="0.2"/>
    <row r="38" spans="1:3" s="16" customFormat="1" x14ac:dyDescent="0.2"/>
    <row r="39" spans="1:3" s="16" customFormat="1" x14ac:dyDescent="0.2"/>
    <row r="40" spans="1:3" s="16" customFormat="1" x14ac:dyDescent="0.2"/>
    <row r="41" spans="1:3" s="16" customFormat="1" x14ac:dyDescent="0.2"/>
    <row r="42" spans="1:3" s="16" customFormat="1" x14ac:dyDescent="0.2"/>
    <row r="43" spans="1:3" s="16" customFormat="1" x14ac:dyDescent="0.2"/>
    <row r="44" spans="1:3" s="16" customFormat="1" x14ac:dyDescent="0.2"/>
    <row r="45" spans="1:3" s="16" customFormat="1" x14ac:dyDescent="0.2"/>
    <row r="48" spans="1:3" x14ac:dyDescent="0.2">
      <c r="A48" s="58" t="s">
        <v>122</v>
      </c>
      <c r="B48" s="212" t="s">
        <v>146</v>
      </c>
      <c r="C48" s="213"/>
    </row>
    <row r="49" spans="1:10" s="16" customFormat="1" ht="38.25" x14ac:dyDescent="0.2">
      <c r="A49" s="58"/>
      <c r="B49" s="60" t="s">
        <v>226</v>
      </c>
      <c r="C49" s="60" t="s">
        <v>145</v>
      </c>
    </row>
    <row r="50" spans="1:10" x14ac:dyDescent="0.2">
      <c r="A50" s="76" t="s">
        <v>123</v>
      </c>
      <c r="B50" s="157">
        <v>22.81</v>
      </c>
      <c r="C50" s="169">
        <v>34</v>
      </c>
      <c r="D50" s="189"/>
      <c r="E50" s="16"/>
      <c r="F50" s="16"/>
      <c r="G50" s="16"/>
      <c r="H50" s="16"/>
      <c r="I50" s="16"/>
      <c r="J50" s="16"/>
    </row>
    <row r="51" spans="1:10" x14ac:dyDescent="0.2">
      <c r="A51" s="76" t="s">
        <v>124</v>
      </c>
      <c r="B51" s="157">
        <v>12.74</v>
      </c>
      <c r="C51" s="169">
        <v>18</v>
      </c>
      <c r="D51" s="189"/>
      <c r="E51" s="16"/>
      <c r="F51" s="16"/>
      <c r="G51" s="16"/>
      <c r="H51" s="16"/>
      <c r="I51" s="16"/>
      <c r="J51" s="16"/>
    </row>
    <row r="52" spans="1:10" x14ac:dyDescent="0.2">
      <c r="A52" s="76" t="s">
        <v>125</v>
      </c>
      <c r="B52" s="157">
        <v>57.21</v>
      </c>
      <c r="C52" s="169">
        <v>80</v>
      </c>
      <c r="D52" s="189"/>
      <c r="E52" s="16"/>
      <c r="F52" s="16"/>
      <c r="G52" s="16"/>
      <c r="H52" s="16"/>
      <c r="I52" s="16"/>
      <c r="J52" s="16"/>
    </row>
    <row r="53" spans="1:10" x14ac:dyDescent="0.2">
      <c r="A53" s="76" t="s">
        <v>126</v>
      </c>
      <c r="B53" s="157">
        <v>30.13</v>
      </c>
      <c r="C53" s="169">
        <v>43</v>
      </c>
      <c r="D53" s="189"/>
      <c r="E53" s="16"/>
      <c r="F53" s="16"/>
      <c r="G53" s="16"/>
      <c r="H53" s="16"/>
      <c r="I53" s="16"/>
      <c r="J53" s="16"/>
    </row>
    <row r="54" spans="1:10" x14ac:dyDescent="0.2">
      <c r="A54" s="76" t="s">
        <v>127</v>
      </c>
      <c r="B54" s="157">
        <v>23.32</v>
      </c>
      <c r="C54" s="169">
        <v>32</v>
      </c>
      <c r="D54" s="189"/>
      <c r="E54" s="16"/>
      <c r="F54" s="16"/>
      <c r="G54" s="16"/>
      <c r="H54" s="16"/>
      <c r="I54" s="16"/>
      <c r="J54" s="16"/>
    </row>
    <row r="55" spans="1:10" x14ac:dyDescent="0.2">
      <c r="A55" s="76" t="s">
        <v>128</v>
      </c>
      <c r="B55" s="157">
        <v>31.62</v>
      </c>
      <c r="C55" s="169">
        <v>38</v>
      </c>
      <c r="D55" s="189"/>
      <c r="E55" s="16"/>
      <c r="F55" s="16"/>
      <c r="G55" s="16"/>
      <c r="H55" s="16"/>
      <c r="I55" s="16"/>
      <c r="J55" s="16"/>
    </row>
    <row r="56" spans="1:10" x14ac:dyDescent="0.2">
      <c r="A56" s="76" t="s">
        <v>129</v>
      </c>
      <c r="B56" s="157">
        <v>65.349999999999994</v>
      </c>
      <c r="C56" s="169">
        <v>73</v>
      </c>
      <c r="D56" s="189"/>
      <c r="E56" s="16"/>
      <c r="F56" s="16"/>
      <c r="G56" s="16"/>
      <c r="H56" s="16"/>
      <c r="I56" s="16"/>
      <c r="J56" s="16"/>
    </row>
    <row r="57" spans="1:10" x14ac:dyDescent="0.2">
      <c r="A57" s="76" t="s">
        <v>130</v>
      </c>
      <c r="B57" s="157">
        <v>44.25</v>
      </c>
      <c r="C57" s="169">
        <v>52</v>
      </c>
      <c r="D57" s="189"/>
      <c r="E57" s="16"/>
      <c r="F57" s="16"/>
      <c r="G57" s="16"/>
      <c r="H57" s="16"/>
      <c r="I57" s="16"/>
      <c r="J57" s="16"/>
    </row>
    <row r="58" spans="1:10" x14ac:dyDescent="0.2">
      <c r="A58" s="76" t="s">
        <v>131</v>
      </c>
      <c r="B58" s="157">
        <v>45.12</v>
      </c>
      <c r="C58" s="169">
        <v>54</v>
      </c>
      <c r="D58" s="189"/>
      <c r="E58" s="16"/>
      <c r="F58" s="16"/>
      <c r="G58" s="16"/>
      <c r="H58" s="16"/>
      <c r="I58" s="16"/>
      <c r="J58" s="16"/>
    </row>
    <row r="59" spans="1:10" x14ac:dyDescent="0.2">
      <c r="A59" s="76" t="s">
        <v>132</v>
      </c>
      <c r="B59" s="157">
        <v>38.74</v>
      </c>
      <c r="C59" s="169">
        <v>44</v>
      </c>
      <c r="D59" s="189"/>
      <c r="E59" s="16"/>
      <c r="F59" s="16"/>
      <c r="G59" s="16"/>
      <c r="H59" s="16"/>
      <c r="I59" s="16"/>
      <c r="J59" s="16"/>
    </row>
    <row r="60" spans="1:10" x14ac:dyDescent="0.2">
      <c r="A60" s="76" t="s">
        <v>133</v>
      </c>
      <c r="B60" s="157">
        <v>57.36</v>
      </c>
      <c r="C60" s="169">
        <v>64</v>
      </c>
      <c r="D60" s="189"/>
      <c r="E60" s="16"/>
      <c r="F60" s="16"/>
      <c r="G60" s="16"/>
      <c r="H60" s="16"/>
      <c r="I60" s="16"/>
      <c r="J60" s="16"/>
    </row>
    <row r="61" spans="1:10" x14ac:dyDescent="0.2">
      <c r="A61" s="76" t="s">
        <v>134</v>
      </c>
      <c r="B61" s="157">
        <v>52.18</v>
      </c>
      <c r="C61" s="169">
        <v>54</v>
      </c>
      <c r="D61" s="189"/>
      <c r="E61" s="16"/>
      <c r="F61" s="16"/>
      <c r="G61" s="16"/>
      <c r="H61" s="16"/>
      <c r="I61" s="16"/>
      <c r="J61" s="16"/>
    </row>
    <row r="62" spans="1:10" x14ac:dyDescent="0.2">
      <c r="A62" s="76" t="s">
        <v>135</v>
      </c>
      <c r="B62" s="157">
        <v>22.92</v>
      </c>
      <c r="C62" s="169">
        <v>31</v>
      </c>
      <c r="D62" s="189"/>
      <c r="E62" s="16"/>
      <c r="F62" s="16"/>
      <c r="G62" s="16"/>
      <c r="H62" s="16"/>
      <c r="I62" s="16"/>
      <c r="J62" s="16"/>
    </row>
    <row r="63" spans="1:10" x14ac:dyDescent="0.2">
      <c r="A63" s="76" t="s">
        <v>136</v>
      </c>
      <c r="B63" s="157">
        <v>46.72</v>
      </c>
      <c r="C63" s="169">
        <v>53</v>
      </c>
      <c r="D63" s="189"/>
      <c r="E63" s="16"/>
      <c r="F63" s="16"/>
      <c r="G63" s="16"/>
      <c r="H63" s="16"/>
      <c r="I63" s="16"/>
      <c r="J63" s="16"/>
    </row>
    <row r="64" spans="1:10" x14ac:dyDescent="0.2">
      <c r="A64" s="76" t="s">
        <v>137</v>
      </c>
      <c r="B64" s="157">
        <v>22.87</v>
      </c>
      <c r="C64" s="169">
        <v>18</v>
      </c>
      <c r="D64" s="189"/>
      <c r="E64" s="16"/>
      <c r="F64" s="16"/>
      <c r="G64" s="16"/>
      <c r="H64" s="16"/>
      <c r="I64" s="16"/>
      <c r="J64" s="16"/>
    </row>
    <row r="65" spans="1:10" x14ac:dyDescent="0.2">
      <c r="A65" s="76" t="s">
        <v>138</v>
      </c>
      <c r="B65" s="157">
        <v>76.42</v>
      </c>
      <c r="C65" s="169">
        <v>75</v>
      </c>
      <c r="D65" s="189"/>
      <c r="E65" s="16"/>
      <c r="F65" s="16"/>
      <c r="G65" s="16"/>
      <c r="H65" s="16"/>
      <c r="I65" s="16"/>
      <c r="J65" s="16"/>
    </row>
    <row r="66" spans="1:10" x14ac:dyDescent="0.2">
      <c r="A66" s="76" t="s">
        <v>139</v>
      </c>
      <c r="B66" s="157">
        <v>59.32</v>
      </c>
      <c r="C66" s="169">
        <v>73</v>
      </c>
      <c r="D66" s="189"/>
      <c r="E66" s="16"/>
      <c r="F66" s="16"/>
      <c r="G66" s="16"/>
      <c r="H66" s="16"/>
      <c r="I66" s="16"/>
      <c r="J66" s="16"/>
    </row>
    <row r="67" spans="1:10" x14ac:dyDescent="0.2">
      <c r="A67" s="76" t="s">
        <v>140</v>
      </c>
      <c r="B67" s="157">
        <v>58.28</v>
      </c>
      <c r="C67" s="169">
        <v>68</v>
      </c>
      <c r="D67" s="189"/>
      <c r="E67" s="16"/>
      <c r="F67" s="16"/>
      <c r="G67" s="16"/>
      <c r="H67" s="16"/>
      <c r="I67" s="16"/>
      <c r="J67" s="16"/>
    </row>
    <row r="68" spans="1:10" x14ac:dyDescent="0.2">
      <c r="A68" s="76" t="s">
        <v>141</v>
      </c>
      <c r="B68" s="157">
        <v>39.01</v>
      </c>
      <c r="C68" s="169">
        <v>63</v>
      </c>
      <c r="D68" s="189"/>
      <c r="E68" s="16"/>
      <c r="F68" s="16"/>
      <c r="G68" s="16"/>
      <c r="H68" s="16"/>
      <c r="I68" s="16"/>
      <c r="J68" s="16"/>
    </row>
    <row r="69" spans="1:10" x14ac:dyDescent="0.2">
      <c r="A69" s="76" t="s">
        <v>142</v>
      </c>
      <c r="B69" s="157">
        <v>73.260000000000005</v>
      </c>
      <c r="C69" s="169">
        <v>81</v>
      </c>
      <c r="D69" s="189"/>
      <c r="E69" s="16"/>
      <c r="F69" s="16"/>
      <c r="G69" s="16"/>
      <c r="H69" s="16"/>
      <c r="I69" s="16"/>
      <c r="J69" s="16"/>
    </row>
    <row r="70" spans="1:10" x14ac:dyDescent="0.2">
      <c r="A70" s="76" t="s">
        <v>143</v>
      </c>
      <c r="B70" s="157">
        <v>46.06</v>
      </c>
      <c r="C70" s="169">
        <v>39</v>
      </c>
      <c r="D70" s="189"/>
      <c r="E70" s="16"/>
      <c r="F70" s="16"/>
      <c r="G70" s="16"/>
      <c r="H70" s="16"/>
      <c r="I70" s="16"/>
      <c r="J70" s="16"/>
    </row>
    <row r="71" spans="1:10" x14ac:dyDescent="0.2">
      <c r="A71" s="77" t="s">
        <v>144</v>
      </c>
      <c r="B71" s="157">
        <v>63.14</v>
      </c>
      <c r="C71" s="169">
        <v>83</v>
      </c>
      <c r="D71" s="189"/>
      <c r="E71" s="16"/>
      <c r="F71" s="16"/>
      <c r="G71" s="16"/>
      <c r="H71" s="16"/>
      <c r="I71" s="16"/>
      <c r="J71" s="16"/>
    </row>
    <row r="72" spans="1:10" x14ac:dyDescent="0.2">
      <c r="A72" s="76"/>
      <c r="B72" s="14"/>
      <c r="C72" s="14"/>
      <c r="D72" s="16"/>
      <c r="E72" s="16"/>
      <c r="F72" s="16"/>
      <c r="G72" s="16"/>
      <c r="H72" s="16"/>
    </row>
    <row r="73" spans="1:10" x14ac:dyDescent="0.2">
      <c r="A73" s="76"/>
      <c r="B73" s="14">
        <v>0</v>
      </c>
      <c r="C73" s="14">
        <v>0</v>
      </c>
      <c r="D73" s="16"/>
    </row>
    <row r="74" spans="1:10" x14ac:dyDescent="0.2">
      <c r="A74" s="76"/>
      <c r="B74" s="14">
        <v>100</v>
      </c>
      <c r="C74" s="14">
        <v>100</v>
      </c>
      <c r="D74" s="16"/>
    </row>
    <row r="75" spans="1:10" x14ac:dyDescent="0.2">
      <c r="A75" s="16"/>
    </row>
    <row r="76" spans="1:10" x14ac:dyDescent="0.2">
      <c r="B76" s="16"/>
    </row>
  </sheetData>
  <mergeCells count="1">
    <mergeCell ref="B48:C48"/>
  </mergeCells>
  <pageMargins left="0.7" right="0.7" top="0.75" bottom="0.75" header="0.3" footer="0.3"/>
  <pageSetup paperSize="9" scale="64" orientation="landscape"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sqref="A1:E1"/>
    </sheetView>
  </sheetViews>
  <sheetFormatPr baseColWidth="10" defaultRowHeight="12.75" x14ac:dyDescent="0.2"/>
  <cols>
    <col min="1" max="1" width="70.7109375" customWidth="1"/>
    <col min="2" max="5" width="12.7109375" customWidth="1"/>
  </cols>
  <sheetData>
    <row r="1" spans="1:5" ht="15" customHeight="1" x14ac:dyDescent="0.2">
      <c r="A1" s="208" t="s">
        <v>171</v>
      </c>
      <c r="B1" s="208"/>
      <c r="C1" s="208"/>
      <c r="D1" s="208"/>
      <c r="E1" s="208"/>
    </row>
    <row r="2" spans="1:5" ht="15" customHeight="1" x14ac:dyDescent="0.2">
      <c r="A2" s="214" t="s">
        <v>227</v>
      </c>
      <c r="B2" s="215"/>
      <c r="C2" s="215"/>
      <c r="D2" s="215"/>
      <c r="E2" s="215"/>
    </row>
    <row r="3" spans="1:5" ht="7.5" customHeight="1" x14ac:dyDescent="0.2">
      <c r="A3" s="25"/>
      <c r="B3" s="25"/>
      <c r="C3" s="25"/>
      <c r="D3" s="25"/>
      <c r="E3" s="25"/>
    </row>
    <row r="4" spans="1:5" ht="15" customHeight="1" x14ac:dyDescent="0.2">
      <c r="A4" s="25"/>
      <c r="B4" s="25"/>
      <c r="C4" s="25"/>
      <c r="D4" s="25"/>
      <c r="E4" s="26" t="s">
        <v>8</v>
      </c>
    </row>
    <row r="5" spans="1:5" ht="30" customHeight="1" x14ac:dyDescent="0.2">
      <c r="A5" s="127"/>
      <c r="B5" s="210" t="s">
        <v>221</v>
      </c>
      <c r="C5" s="210"/>
      <c r="D5" s="210"/>
      <c r="E5" s="210"/>
    </row>
    <row r="6" spans="1:5" ht="15" customHeight="1" x14ac:dyDescent="0.2">
      <c r="A6" s="127"/>
      <c r="B6" s="210" t="s">
        <v>48</v>
      </c>
      <c r="C6" s="210"/>
      <c r="D6" s="210" t="s">
        <v>49</v>
      </c>
      <c r="E6" s="210"/>
    </row>
    <row r="7" spans="1:5" ht="25.5" x14ac:dyDescent="0.2">
      <c r="A7" s="127"/>
      <c r="B7" s="128" t="s">
        <v>169</v>
      </c>
      <c r="C7" s="126" t="s">
        <v>220</v>
      </c>
      <c r="D7" s="128" t="s">
        <v>169</v>
      </c>
      <c r="E7" s="126" t="s">
        <v>220</v>
      </c>
    </row>
    <row r="8" spans="1:5" ht="15" customHeight="1" x14ac:dyDescent="0.2">
      <c r="A8" s="81" t="s">
        <v>99</v>
      </c>
      <c r="B8" s="35">
        <v>4.9000000000000004</v>
      </c>
      <c r="C8" s="36">
        <v>6.9</v>
      </c>
      <c r="D8" s="37">
        <v>13.1</v>
      </c>
      <c r="E8" s="38">
        <v>14.2</v>
      </c>
    </row>
    <row r="9" spans="1:5" ht="12.75" customHeight="1" x14ac:dyDescent="0.2">
      <c r="A9" s="82" t="s">
        <v>100</v>
      </c>
      <c r="B9" s="134">
        <v>5.3</v>
      </c>
      <c r="C9" s="132">
        <v>7.3</v>
      </c>
      <c r="D9" s="131">
        <v>14</v>
      </c>
      <c r="E9" s="133">
        <v>14.9</v>
      </c>
    </row>
    <row r="10" spans="1:5" ht="12.75" customHeight="1" x14ac:dyDescent="0.2">
      <c r="A10" s="82" t="s">
        <v>101</v>
      </c>
      <c r="B10" s="134">
        <v>1.4</v>
      </c>
      <c r="C10" s="132">
        <v>0.5</v>
      </c>
      <c r="D10" s="131">
        <v>2.5</v>
      </c>
      <c r="E10" s="133">
        <v>2.2000000000000002</v>
      </c>
    </row>
    <row r="11" spans="1:5" ht="12.75" customHeight="1" x14ac:dyDescent="0.2">
      <c r="A11" s="82" t="s">
        <v>102</v>
      </c>
      <c r="B11" s="39">
        <v>2.8</v>
      </c>
      <c r="C11" s="40">
        <v>5.8</v>
      </c>
      <c r="D11" s="41">
        <v>16.8</v>
      </c>
      <c r="E11" s="42">
        <v>10.9</v>
      </c>
    </row>
    <row r="12" spans="1:5" ht="15" customHeight="1" x14ac:dyDescent="0.2">
      <c r="A12" s="83" t="s">
        <v>103</v>
      </c>
      <c r="B12" s="43">
        <v>9.4</v>
      </c>
      <c r="C12" s="44">
        <v>8.8000000000000007</v>
      </c>
      <c r="D12" s="45">
        <v>22</v>
      </c>
      <c r="E12" s="46">
        <v>21</v>
      </c>
    </row>
    <row r="13" spans="1:5" ht="15" customHeight="1" x14ac:dyDescent="0.2">
      <c r="A13" s="84" t="s">
        <v>104</v>
      </c>
      <c r="B13" s="47">
        <v>13.8</v>
      </c>
      <c r="C13" s="48">
        <v>16.8</v>
      </c>
      <c r="D13" s="49">
        <v>28.1</v>
      </c>
      <c r="E13" s="50">
        <v>30.7</v>
      </c>
    </row>
    <row r="14" spans="1:5" ht="12.75" customHeight="1" x14ac:dyDescent="0.2">
      <c r="A14" s="82" t="s">
        <v>105</v>
      </c>
      <c r="B14" s="39">
        <v>15.5</v>
      </c>
      <c r="C14" s="40">
        <v>19.2</v>
      </c>
      <c r="D14" s="41">
        <v>31.3</v>
      </c>
      <c r="E14" s="42">
        <v>36.299999999999997</v>
      </c>
    </row>
    <row r="15" spans="1:5" ht="12.75" customHeight="1" x14ac:dyDescent="0.2">
      <c r="A15" s="82" t="s">
        <v>106</v>
      </c>
      <c r="B15" s="39">
        <v>6.4</v>
      </c>
      <c r="C15" s="40">
        <v>13.5</v>
      </c>
      <c r="D15" s="41">
        <v>9.8000000000000007</v>
      </c>
      <c r="E15" s="42">
        <v>20.100000000000001</v>
      </c>
    </row>
    <row r="16" spans="1:5" ht="12.75" customHeight="1" x14ac:dyDescent="0.2">
      <c r="A16" s="82" t="s">
        <v>107</v>
      </c>
      <c r="B16" s="39">
        <v>37</v>
      </c>
      <c r="C16" s="40">
        <v>41.7</v>
      </c>
      <c r="D16" s="41">
        <v>60.4</v>
      </c>
      <c r="E16" s="42">
        <v>69.099999999999994</v>
      </c>
    </row>
    <row r="17" spans="1:5" ht="12.75" customHeight="1" x14ac:dyDescent="0.2">
      <c r="A17" s="82" t="s">
        <v>108</v>
      </c>
      <c r="B17" s="39">
        <v>2.1</v>
      </c>
      <c r="C17" s="40">
        <v>2.2999999999999998</v>
      </c>
      <c r="D17" s="41">
        <v>6.7</v>
      </c>
      <c r="E17" s="42">
        <v>8.1999999999999993</v>
      </c>
    </row>
    <row r="18" spans="1:5" ht="12.75" customHeight="1" x14ac:dyDescent="0.2">
      <c r="A18" s="82" t="s">
        <v>109</v>
      </c>
      <c r="B18" s="39">
        <v>3.2</v>
      </c>
      <c r="C18" s="40">
        <v>2.9</v>
      </c>
      <c r="D18" s="41">
        <v>8.6</v>
      </c>
      <c r="E18" s="42">
        <v>8</v>
      </c>
    </row>
    <row r="19" spans="1:5" s="135" customFormat="1" ht="12.75" customHeight="1" x14ac:dyDescent="0.2">
      <c r="A19" s="85" t="s">
        <v>110</v>
      </c>
      <c r="B19" s="134">
        <v>8.9</v>
      </c>
      <c r="C19" s="132">
        <v>10.4</v>
      </c>
      <c r="D19" s="131">
        <v>20.5</v>
      </c>
      <c r="E19" s="133">
        <v>23.6</v>
      </c>
    </row>
    <row r="20" spans="1:5" ht="12.75" customHeight="1" x14ac:dyDescent="0.2">
      <c r="A20" s="85" t="s">
        <v>111</v>
      </c>
      <c r="B20" s="39">
        <v>5.4</v>
      </c>
      <c r="C20" s="40">
        <v>4.5999999999999996</v>
      </c>
      <c r="D20" s="41">
        <v>21.3</v>
      </c>
      <c r="E20" s="42">
        <v>17.7</v>
      </c>
    </row>
    <row r="21" spans="1:5" ht="12.75" customHeight="1" x14ac:dyDescent="0.2">
      <c r="A21" s="82" t="s">
        <v>112</v>
      </c>
      <c r="B21" s="39">
        <v>12.1</v>
      </c>
      <c r="C21" s="40">
        <v>19.3</v>
      </c>
      <c r="D21" s="41">
        <v>15.5</v>
      </c>
      <c r="E21" s="42">
        <v>24.5</v>
      </c>
    </row>
    <row r="22" spans="1:5" ht="12.75" customHeight="1" x14ac:dyDescent="0.2">
      <c r="A22" s="82" t="s">
        <v>151</v>
      </c>
      <c r="B22" s="39">
        <v>5.4</v>
      </c>
      <c r="C22" s="40">
        <v>9.8000000000000007</v>
      </c>
      <c r="D22" s="41">
        <v>6.7</v>
      </c>
      <c r="E22" s="42">
        <v>13.2</v>
      </c>
    </row>
    <row r="23" spans="1:5" ht="12.75" customHeight="1" x14ac:dyDescent="0.2">
      <c r="A23" s="82" t="s">
        <v>152</v>
      </c>
      <c r="B23" s="39">
        <v>19.7</v>
      </c>
      <c r="C23" s="40">
        <v>21.3</v>
      </c>
      <c r="D23" s="41">
        <v>31.7</v>
      </c>
      <c r="E23" s="42">
        <v>28.3</v>
      </c>
    </row>
    <row r="24" spans="1:5" ht="12.75" customHeight="1" x14ac:dyDescent="0.2">
      <c r="A24" s="82" t="s">
        <v>113</v>
      </c>
      <c r="B24" s="39">
        <v>11.3</v>
      </c>
      <c r="C24" s="40">
        <v>13.8</v>
      </c>
      <c r="D24" s="41">
        <v>14</v>
      </c>
      <c r="E24" s="42">
        <v>20.100000000000001</v>
      </c>
    </row>
    <row r="25" spans="1:5" ht="12.75" customHeight="1" x14ac:dyDescent="0.2">
      <c r="A25" s="86" t="s">
        <v>114</v>
      </c>
      <c r="B25" s="39">
        <v>24.5</v>
      </c>
      <c r="C25" s="40">
        <v>25.2</v>
      </c>
      <c r="D25" s="41">
        <v>33.700000000000003</v>
      </c>
      <c r="E25" s="42">
        <v>36.9</v>
      </c>
    </row>
    <row r="26" spans="1:5" ht="15" customHeight="1" x14ac:dyDescent="0.2">
      <c r="A26" s="27" t="s">
        <v>29</v>
      </c>
      <c r="B26" s="43">
        <v>12</v>
      </c>
      <c r="C26" s="44">
        <v>14.5</v>
      </c>
      <c r="D26" s="45">
        <v>27.1</v>
      </c>
      <c r="E26" s="46">
        <v>29.5</v>
      </c>
    </row>
    <row r="28" spans="1:5" ht="54" customHeight="1" x14ac:dyDescent="0.2">
      <c r="A28" s="211" t="s">
        <v>162</v>
      </c>
      <c r="B28" s="211"/>
      <c r="C28" s="211"/>
      <c r="D28" s="211"/>
      <c r="E28" s="211"/>
    </row>
    <row r="29" spans="1:5" ht="30" customHeight="1" x14ac:dyDescent="0.2">
      <c r="A29" s="202" t="s">
        <v>241</v>
      </c>
      <c r="B29" s="202"/>
      <c r="C29" s="202"/>
      <c r="D29" s="202"/>
      <c r="E29" s="202"/>
    </row>
    <row r="30" spans="1:5" ht="30" customHeight="1" x14ac:dyDescent="0.2">
      <c r="A30" s="201" t="s">
        <v>166</v>
      </c>
      <c r="B30" s="201"/>
      <c r="C30" s="201"/>
      <c r="D30" s="201"/>
      <c r="E30" s="201"/>
    </row>
    <row r="31" spans="1:5" ht="15" customHeight="1" x14ac:dyDescent="0.2">
      <c r="A31" s="201" t="s">
        <v>150</v>
      </c>
      <c r="B31" s="201"/>
      <c r="C31" s="201"/>
      <c r="D31" s="201"/>
      <c r="E31" s="201"/>
    </row>
  </sheetData>
  <mergeCells count="9">
    <mergeCell ref="A29:E29"/>
    <mergeCell ref="A30:E30"/>
    <mergeCell ref="A31:E31"/>
    <mergeCell ref="A28:E28"/>
    <mergeCell ref="A1:E1"/>
    <mergeCell ref="A2:E2"/>
    <mergeCell ref="B5:E5"/>
    <mergeCell ref="B6:C6"/>
    <mergeCell ref="D6:E6"/>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A</vt:lpstr>
      <vt:lpstr>Tableau 1</vt:lpstr>
      <vt:lpstr>Tableau A</vt:lpstr>
      <vt:lpstr>Tableau 2</vt:lpstr>
      <vt:lpstr>Tableau B</vt:lpstr>
      <vt:lpstr>Graphique 2</vt:lpstr>
      <vt:lpstr>Tableau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revalorisation du Smic au 1er janvier 2022</dc:title>
  <dc:subject>Salaires; Prix; Smic</dc:subject>
  <dc:creator>: Dares-service statistique du Ministère du travail</dc:creator>
  <cp:keywords>Smic ;  Salaires ; prix ; branches ; revalorisation ; branches ; grilles salariales ; conformité au Smic ;  temps complet ; temps partiel ; femmes-hommes ; Christine Pinel ; Corinne Darmaillacq ; Michel Houdebine.</cp:keywords>
  <cp:lastModifiedBy>CAYET, Thomas (DARES)</cp:lastModifiedBy>
  <cp:revision>1</cp:revision>
  <cp:lastPrinted>2019-08-22T13:48:21Z</cp:lastPrinted>
  <dcterms:created xsi:type="dcterms:W3CDTF">2019-07-16T11:36:54Z</dcterms:created>
  <dcterms:modified xsi:type="dcterms:W3CDTF">2022-12-12T09:46:36Z</dcterms:modified>
  <dc:language>fr-FR</dc:language>
</cp:coreProperties>
</file>