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620" tabRatio="873"/>
  </bookViews>
  <sheets>
    <sheet name="Lisez-moi" sheetId="29" r:id="rId1"/>
    <sheet name="Graphique 1" sheetId="88" r:id="rId2"/>
    <sheet name="Graphique 2" sheetId="103" r:id="rId3"/>
    <sheet name="Graphique 3" sheetId="99" r:id="rId4"/>
    <sheet name="Graphique 4" sheetId="145" r:id="rId5"/>
    <sheet name="Graphique 5" sheetId="101" r:id="rId6"/>
    <sheet name="Graphique 6" sheetId="143" r:id="rId7"/>
    <sheet name="Graphique 7" sheetId="144" r:id="rId8"/>
    <sheet name="Graphique 8" sheetId="134" r:id="rId9"/>
    <sheet name="Graphique 9" sheetId="142" r:id="rId10"/>
    <sheet name="Graphique 10" sheetId="133" r:id="rId11"/>
    <sheet name="Graphique A" sheetId="96" r:id="rId12"/>
    <sheet name="Graphique B" sheetId="66" r:id="rId13"/>
    <sheet name="Graphique C" sheetId="97" r:id="rId14"/>
    <sheet name="Tab1" sheetId="58" r:id="rId15"/>
    <sheet name="Tab2" sheetId="135" r:id="rId16"/>
    <sheet name="Tab3" sheetId="136" r:id="rId17"/>
    <sheet name="Graphique D" sheetId="123" r:id="rId18"/>
    <sheet name="Graphique  E" sheetId="124" r:id="rId19"/>
  </sheets>
  <definedNames>
    <definedName name="_5AUG2020_reponses_sans_SUEZ" localSheetId="4">#REF!</definedName>
    <definedName name="_5AUG2020_reponses_sans_SUE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 i="124" l="1"/>
  <c r="A22" i="133"/>
  <c r="F15" i="142"/>
  <c r="A12" i="123" l="1"/>
  <c r="G69" i="96"/>
  <c r="B10" i="144" l="1"/>
  <c r="X19" i="101" l="1"/>
  <c r="X18" i="101"/>
  <c r="X17" i="101"/>
  <c r="X16" i="101"/>
  <c r="X15" i="101"/>
  <c r="Y18" i="101" l="1"/>
  <c r="J12" i="144" l="1"/>
  <c r="I12" i="144"/>
  <c r="H12" i="144"/>
  <c r="G12" i="144"/>
  <c r="F12" i="144"/>
  <c r="E12" i="144"/>
  <c r="D12" i="144"/>
  <c r="C12" i="144"/>
  <c r="B12" i="144"/>
  <c r="J11" i="144"/>
  <c r="I11" i="144"/>
  <c r="H11" i="144"/>
  <c r="G11" i="144"/>
  <c r="F11" i="144"/>
  <c r="E11" i="144"/>
  <c r="D11" i="144"/>
  <c r="C11" i="144"/>
  <c r="B11" i="144"/>
  <c r="J10" i="144"/>
  <c r="I10" i="144"/>
  <c r="I13" i="144" s="1"/>
  <c r="H10" i="144"/>
  <c r="H13" i="144" s="1"/>
  <c r="G10" i="144"/>
  <c r="G13" i="144" s="1"/>
  <c r="F10" i="144"/>
  <c r="F13" i="144" s="1"/>
  <c r="E10" i="144"/>
  <c r="D10" i="144"/>
  <c r="C10" i="144"/>
  <c r="D13" i="144" l="1"/>
  <c r="B13" i="144"/>
  <c r="J13" i="144"/>
  <c r="E13" i="144"/>
  <c r="C13" i="144"/>
  <c r="F5" i="142"/>
  <c r="F6" i="142"/>
  <c r="F7" i="142"/>
  <c r="F8" i="142"/>
  <c r="F9" i="142"/>
  <c r="F10" i="142"/>
  <c r="F11" i="142"/>
  <c r="F12" i="142"/>
  <c r="F13" i="142"/>
  <c r="F14" i="142"/>
  <c r="F4" i="142"/>
  <c r="G9" i="96" l="1"/>
  <c r="Y15" i="101" l="1"/>
  <c r="Y19" i="101"/>
  <c r="Y17" i="101"/>
  <c r="Y16" i="101"/>
  <c r="V19" i="101" l="1"/>
  <c r="V18" i="101"/>
  <c r="V17" i="101"/>
  <c r="V16" i="101"/>
  <c r="V15" i="101"/>
  <c r="U15" i="101" l="1"/>
  <c r="U16" i="101"/>
  <c r="U17" i="101"/>
  <c r="U18" i="101"/>
  <c r="U19" i="101"/>
  <c r="W15" i="101" l="1"/>
  <c r="T15" i="101"/>
  <c r="T16" i="101"/>
  <c r="T17" i="101"/>
  <c r="T18" i="101"/>
  <c r="T19" i="101"/>
  <c r="B19" i="101"/>
  <c r="B18" i="101"/>
  <c r="S15" i="101" l="1"/>
  <c r="S16" i="101"/>
  <c r="S17" i="101"/>
  <c r="S18" i="101"/>
  <c r="S19" i="101"/>
  <c r="R15" i="101" l="1"/>
  <c r="R16" i="101"/>
  <c r="W16" i="101"/>
  <c r="R17" i="101"/>
  <c r="W17" i="101"/>
  <c r="R18" i="101"/>
  <c r="W18" i="101"/>
  <c r="R19" i="101"/>
  <c r="W19" i="101"/>
  <c r="Q15" i="101" l="1"/>
  <c r="Q16" i="101"/>
  <c r="Q17" i="101"/>
  <c r="Q18" i="101"/>
  <c r="Q19" i="101"/>
  <c r="P15" i="101" l="1"/>
  <c r="P16" i="101"/>
  <c r="P17" i="101"/>
  <c r="P18" i="101"/>
  <c r="P19" i="101"/>
  <c r="O17" i="101" l="1"/>
  <c r="O15" i="101"/>
  <c r="O16" i="101"/>
  <c r="O18" i="101"/>
  <c r="O19" i="101"/>
  <c r="N15" i="101" l="1"/>
  <c r="N16" i="101"/>
  <c r="N17" i="101"/>
  <c r="N18" i="101"/>
  <c r="N19" i="101"/>
  <c r="M15" i="101" l="1"/>
  <c r="M19" i="101"/>
  <c r="M18" i="101"/>
  <c r="M17" i="101"/>
  <c r="M16" i="101"/>
  <c r="C15" i="101" l="1"/>
  <c r="D15" i="101"/>
  <c r="E15" i="101"/>
  <c r="F15" i="101"/>
  <c r="G15" i="101"/>
  <c r="H15" i="101"/>
  <c r="I15" i="101"/>
  <c r="J15" i="101"/>
  <c r="K15" i="101"/>
  <c r="L15" i="101"/>
  <c r="C16" i="101"/>
  <c r="D16" i="101"/>
  <c r="E16" i="101"/>
  <c r="F16" i="101"/>
  <c r="G16" i="101"/>
  <c r="H16" i="101"/>
  <c r="I16" i="101"/>
  <c r="J16" i="101"/>
  <c r="K16" i="101"/>
  <c r="L16" i="101"/>
  <c r="C17" i="101"/>
  <c r="D17" i="101"/>
  <c r="E17" i="101"/>
  <c r="F17" i="101"/>
  <c r="G17" i="101"/>
  <c r="H17" i="101"/>
  <c r="I17" i="101"/>
  <c r="J17" i="101"/>
  <c r="K17" i="101"/>
  <c r="L17" i="101"/>
  <c r="C18" i="101"/>
  <c r="D18" i="101"/>
  <c r="E18" i="101"/>
  <c r="F18" i="101"/>
  <c r="G18" i="101"/>
  <c r="H18" i="101"/>
  <c r="I18" i="101"/>
  <c r="J18" i="101"/>
  <c r="K18" i="101"/>
  <c r="L18" i="101"/>
  <c r="C19" i="101"/>
  <c r="D19" i="101"/>
  <c r="E19" i="101"/>
  <c r="F19" i="101"/>
  <c r="G19" i="101"/>
  <c r="H19" i="101"/>
  <c r="I19" i="101"/>
  <c r="J19" i="101"/>
  <c r="K19" i="101"/>
  <c r="L19" i="101"/>
  <c r="B15" i="101"/>
  <c r="B16" i="101"/>
  <c r="B17" i="101"/>
</calcChain>
</file>

<file path=xl/sharedStrings.xml><?xml version="1.0" encoding="utf-8"?>
<sst xmlns="http://schemas.openxmlformats.org/spreadsheetml/2006/main" count="751" uniqueCount="231">
  <si>
    <t>Elle a été arrêtée</t>
  </si>
  <si>
    <t>Elle a diminué très fortement
 (de 50 % ou plus)</t>
  </si>
  <si>
    <t>Elle a diminué fortement
 (de moins de 50 %)</t>
  </si>
  <si>
    <t>Elle est restée inchangée</t>
  </si>
  <si>
    <t>Elle a augmenté</t>
  </si>
  <si>
    <t>nd</t>
  </si>
  <si>
    <t>Ensemble</t>
  </si>
  <si>
    <t>avril</t>
  </si>
  <si>
    <t>Oui</t>
  </si>
  <si>
    <t>Non</t>
  </si>
  <si>
    <t>Travail sur site ou sur chantiers</t>
  </si>
  <si>
    <t>Télétravail ou travail à distance</t>
  </si>
  <si>
    <t>Chômage partiel complet</t>
  </si>
  <si>
    <t>Congés</t>
  </si>
  <si>
    <t>Exercice du droit de retrait</t>
  </si>
  <si>
    <t>Elle a diminué fortement
(de moins de 50 %)</t>
  </si>
  <si>
    <t>Elle a diminué très fortement
(de 50 % ou plus)</t>
  </si>
  <si>
    <t>Ne sais pas</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</si>
  <si>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</si>
  <si>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</si>
  <si>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r>
      <t xml:space="preserve">L'enquête interroge chaque trimestre environ </t>
    </r>
    <r>
      <rPr>
        <b/>
        <sz val="9"/>
        <color indexed="8"/>
        <rFont val="Arial"/>
        <family val="2"/>
      </rPr>
      <t>38.000 établissements</t>
    </r>
    <r>
      <rPr>
        <sz val="9"/>
        <color indexed="8"/>
        <rFont val="Arial"/>
        <family val="2"/>
      </rPr>
      <t>.</t>
    </r>
  </si>
  <si>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</si>
  <si>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</si>
  <si>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</si>
  <si>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Contenu des onglets</t>
  </si>
  <si>
    <t>Champ : salariés du privé hors agriculture, particuliers employeurs et activités extraterritoriales ; France (hors Mayotte).</t>
  </si>
  <si>
    <t>Contact</t>
  </si>
  <si>
    <t>Pour tout renseignement concernant ces séries, vous pouvez nous contacter par e-mail à l'adresse suivante :</t>
  </si>
  <si>
    <t>dares.communication@dares.travail.gouv.fr</t>
  </si>
  <si>
    <t>Arrêt maladie</t>
  </si>
  <si>
    <t>mai</t>
  </si>
  <si>
    <t>juin</t>
  </si>
  <si>
    <t>10 - 19 salariés</t>
  </si>
  <si>
    <t>20 - 49 salariés</t>
  </si>
  <si>
    <t>50 - 99 salariés</t>
  </si>
  <si>
    <t>100 - 249 salariés</t>
  </si>
  <si>
    <t>250 - 499 salariés</t>
  </si>
  <si>
    <t>500 salariés ou +</t>
  </si>
  <si>
    <t>juillet</t>
  </si>
  <si>
    <t>août</t>
  </si>
  <si>
    <t>Retour au sommaire</t>
  </si>
  <si>
    <t>En plus de l'ensemble du champ, les résultats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</si>
  <si>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septembre</t>
  </si>
  <si>
    <t>octobre</t>
  </si>
  <si>
    <t>novembre</t>
  </si>
  <si>
    <t>mars</t>
  </si>
  <si>
    <t>Elle a diminué très fortement (de 50 % ou plus)</t>
  </si>
  <si>
    <t>Elle a diminué fortement (de moins de 50 %)</t>
  </si>
  <si>
    <t>décembre</t>
  </si>
  <si>
    <t>Tableau 1 : Conséquence de la crise sanitaire sur l'activité par taille d'entreprise (en % de salariés)</t>
  </si>
  <si>
    <t>janvier</t>
  </si>
  <si>
    <t>février</t>
  </si>
  <si>
    <t>Graphique A : Conséquence de la crise sanitaire sur l'activité par secteur (en % de salariés)</t>
  </si>
  <si>
    <t>Commerce</t>
  </si>
  <si>
    <t>Hors salariés en congés</t>
  </si>
  <si>
    <t>Graphiques corps de la synthèse</t>
  </si>
  <si>
    <t>mars-20*</t>
  </si>
  <si>
    <t>Nombre de salariés effectivement placés en activité partielle (millions)</t>
  </si>
  <si>
    <t xml:space="preserve">Nombre d'EQTP effectivement placés en activité partielle (millions) </t>
  </si>
  <si>
    <t xml:space="preserve">Nombre d'heures (millions) </t>
  </si>
  <si>
    <t>Nombre de semaines d'indemnisation**</t>
  </si>
  <si>
    <t>*Données administratives uniquement</t>
  </si>
  <si>
    <t xml:space="preserve">**Les entreprises déposent des demandes d'indemnisation pour les heures chômées pendant les semaines (lundi au vendredi) du mois. Les mois d'indemnisation peuvent donc compter 4 ou 5 semaines. </t>
  </si>
  <si>
    <t>Publication actuelle</t>
  </si>
  <si>
    <t>Nombre d'heures (millions)</t>
  </si>
  <si>
    <t>En milliers</t>
  </si>
  <si>
    <t>Effectif en activité partielle (en milliers)</t>
  </si>
  <si>
    <t>a17</t>
  </si>
  <si>
    <t>secteur</t>
  </si>
  <si>
    <t>C2</t>
  </si>
  <si>
    <t>Cokéfaction et raffinage</t>
  </si>
  <si>
    <t>DE</t>
  </si>
  <si>
    <t>Extraction, énergie, eau, gestion des déchets et dépollution</t>
  </si>
  <si>
    <t>AZ</t>
  </si>
  <si>
    <t>Agriculture, sylviculture et pêche</t>
  </si>
  <si>
    <t>LZ</t>
  </si>
  <si>
    <t>Activités immobilières</t>
  </si>
  <si>
    <t>KZ</t>
  </si>
  <si>
    <t>Activités financières et d'assurance</t>
  </si>
  <si>
    <t>JZ</t>
  </si>
  <si>
    <t>Information et communication</t>
  </si>
  <si>
    <t>C1</t>
  </si>
  <si>
    <t>Fabrication d'aliments, boissons et produits à base de tabac</t>
  </si>
  <si>
    <t>FZ</t>
  </si>
  <si>
    <t>Construction</t>
  </si>
  <si>
    <t>OQ</t>
  </si>
  <si>
    <t>Administration publique, enseignement, santé et action sociale</t>
  </si>
  <si>
    <t>C3</t>
  </si>
  <si>
    <t>Fabrications d'équipements électroniques, électriques, informatiques et machines</t>
  </si>
  <si>
    <t>C4</t>
  </si>
  <si>
    <t>Fabrication de matériels de transport</t>
  </si>
  <si>
    <t>C5</t>
  </si>
  <si>
    <t>HZ</t>
  </si>
  <si>
    <t>Transports et entreposage</t>
  </si>
  <si>
    <t>RU</t>
  </si>
  <si>
    <t>Autres activités de services</t>
  </si>
  <si>
    <t>MN</t>
  </si>
  <si>
    <t>Activités spécialisées, scientifiques et techniques, services admnistratifs et de soutien</t>
  </si>
  <si>
    <t>GZ</t>
  </si>
  <si>
    <t>IZ</t>
  </si>
  <si>
    <t>Hébergement et restauration</t>
  </si>
  <si>
    <t>Champ : salariés ; France.</t>
  </si>
  <si>
    <t>* Données administratives uniquement</t>
  </si>
  <si>
    <t>taille d'entreprise</t>
  </si>
  <si>
    <t>6-1000 salariés ou plus</t>
  </si>
  <si>
    <t>5-Entre 500 et 999 salariés</t>
  </si>
  <si>
    <t>4-Entre 250 et 499 salariés</t>
  </si>
  <si>
    <t>3-Entre 50 et 249 salariés</t>
  </si>
  <si>
    <t>2-Entre 20 et 49 salariés</t>
  </si>
  <si>
    <t>1-Moins de 20 salariés</t>
  </si>
  <si>
    <t>En millions</t>
  </si>
  <si>
    <t>Heures chômées (en millions)</t>
  </si>
  <si>
    <t>avril-20*</t>
  </si>
  <si>
    <t>mai-20*</t>
  </si>
  <si>
    <t>juin-20*</t>
  </si>
  <si>
    <t>en millions</t>
  </si>
  <si>
    <t>Nombre de salariés placés en activité partielle</t>
  </si>
  <si>
    <t>Nombre d'ETP placés en activité partielle</t>
  </si>
  <si>
    <t xml:space="preserve">Montant d'indemnisation (milliards d'euros) </t>
  </si>
  <si>
    <t>juil-20*</t>
  </si>
  <si>
    <t>Fabrication d'autres produits industriels</t>
  </si>
  <si>
    <t>Nombre de salariés en APLD (échelle de gauche)</t>
  </si>
  <si>
    <t>Nombre de salariés en AP (échelle de gauche)</t>
  </si>
  <si>
    <t>Part des salariés en APLD parmi les salariés en AP (échelle de droite)</t>
  </si>
  <si>
    <t xml:space="preserve">Montant d'indemnisation (Md€) </t>
  </si>
  <si>
    <t>août-20*</t>
  </si>
  <si>
    <t>Données d'emploi : Insee, estimations d'emploi ; estimations trimestrielles Acoss-Urssaf, Dares, Insee</t>
  </si>
  <si>
    <t>Nombre d'ETP en APLD (échelle de gauche)</t>
  </si>
  <si>
    <t>Nombre d'ETP en AP</t>
  </si>
  <si>
    <t xml:space="preserve">Révisions </t>
  </si>
  <si>
    <t>Nombre de salariés en APLD</t>
  </si>
  <si>
    <t>Nombre d'ETP en APLD</t>
  </si>
  <si>
    <t>sept-20*</t>
  </si>
  <si>
    <t>oct-20*</t>
  </si>
  <si>
    <t>juil.-20*</t>
  </si>
  <si>
    <t>sept.-20*</t>
  </si>
  <si>
    <t>oct.-20*</t>
  </si>
  <si>
    <t xml:space="preserve">Tableau 3 : Récapitulatif des chiffres de l'activité partielle </t>
  </si>
  <si>
    <t>Tableau 2 : Tableau des révisions des chffres de l'activité partielle</t>
  </si>
  <si>
    <t>Tableau 3 : Récapitulatif des chiffres de l'encadré d'activité partielle</t>
  </si>
  <si>
    <t>Tableau 1 : Conséquence de la crise sanitaire sur l'activité par taille d'entreprise depuis avril 2020 (en % de salariés)</t>
  </si>
  <si>
    <t>Tableau 2 : Récapitulatif des révisions des chiffres de l'activité partielle</t>
  </si>
  <si>
    <t>Graphiques complémentaires</t>
  </si>
  <si>
    <t>nov-20*</t>
  </si>
  <si>
    <t>nov.-20*</t>
  </si>
  <si>
    <t>Graphique 2 : Perspectives de reprise de l'activité, tous secteurs (en % de salariés)</t>
  </si>
  <si>
    <t>Graphique 1 : Evolution de l'activité du fait de la crise depuis mars 2020, tous secteurs (en % de salariés)</t>
  </si>
  <si>
    <t>Source : Dares, enquête Acemo Covid, 2020-2022.</t>
  </si>
  <si>
    <t>Non concerné : activité inchangée ou en hausse le mois précédent</t>
  </si>
  <si>
    <t>Elle reviendra très vite à la normale, d’ici un à trois mois</t>
  </si>
  <si>
    <t>Elle reviendra à la normale d’ici trois à six mois</t>
  </si>
  <si>
    <t>Elle mettra entre six mois et un an à revenir à la normale</t>
  </si>
  <si>
    <t>Elle mettra plus d'un an à revenir à la normale</t>
  </si>
  <si>
    <t>Pas de télétravail</t>
  </si>
  <si>
    <t>Quelques jours ou demi-journées par mois</t>
  </si>
  <si>
    <t>Un jour par semaine</t>
  </si>
  <si>
    <t>Entre deux et quatre jours par semaine</t>
  </si>
  <si>
    <t>Toute la semaine</t>
  </si>
  <si>
    <t>Graphique 3 : Évolution du télétravail depuis novembre 2020, tous secteurs d’activité (en % de salariés)</t>
  </si>
  <si>
    <t>Graphique 9 : Salariés en activité partielle de longue durée</t>
  </si>
  <si>
    <t>Graphique 10 : Estimation des nombres de salariés effectivement en activité partielle, par secteur d’activité</t>
  </si>
  <si>
    <t>Graphique B : Recours en chômage partiel, par secteur d’activité (en % de salariés)</t>
  </si>
  <si>
    <t>Graphique C : Répartition des salariés au cours de la dernière semaine du mois précédent (en %)</t>
  </si>
  <si>
    <t>Graphique D : Estimation des nombres de salariés effectivement en activité partielle depuis mars 2020, par taille d’entreprise</t>
  </si>
  <si>
    <t>Graphique D : Estimation des nombres de salariés effectivement en activité partielle, par taille d’entreprise</t>
  </si>
  <si>
    <t>Graphique E : Estimation des nombres d’heures chômées, par secteur d’activité</t>
  </si>
  <si>
    <t>Graphique E : Estimation des nombres d’heures chômées depuis mars 2020, par secteur d’activité</t>
  </si>
  <si>
    <t>Aucune difficulté rencontrée</t>
  </si>
  <si>
    <t>Difficultés à organiser le travail mixte télétravail / présentiel</t>
  </si>
  <si>
    <t>Difficultés à équiper les salariés pour le télétravail (ordinateur, etc.)</t>
  </si>
  <si>
    <t>Difficultés à équiper les locaux de l’établissement/entreprise pour le télétravail</t>
  </si>
  <si>
    <t>Graphique 6 : Difficultés liées à la mise en place ou l’organisation du télétravail, par taille d'entreprise (% de salariés)</t>
  </si>
  <si>
    <t>Champ : salariés des entreprises concernées par le télétravail dans le privé hors agriculture, particuliers employeurs et activités extraterritoriales ; France (hors Mayotte).</t>
  </si>
  <si>
    <t>1 jour par semaine</t>
  </si>
  <si>
    <t>2 jours par semaine</t>
  </si>
  <si>
    <t>3 jours par semaine</t>
  </si>
  <si>
    <t>4 jours par semaine</t>
  </si>
  <si>
    <t>Graphique 4 : Répartition des télétravailleurs selon la fréquence de télétravail, par taille d'entreprise (% de salariés)</t>
  </si>
  <si>
    <t>Graphique 5 : Répartition des salariés au cours de la dernière semaine du mois (en %)</t>
  </si>
  <si>
    <t>Autonomie</t>
  </si>
  <si>
    <t>Sentiment d’appartenance à un collectif de travail</t>
  </si>
  <si>
    <t>Difficulté avec les outils numériques</t>
  </si>
  <si>
    <t>Durée de travail</t>
  </si>
  <si>
    <t>Fatigue ressentie</t>
  </si>
  <si>
    <t>Conciliation entre vie personnelle et professionnelle</t>
  </si>
  <si>
    <t>Soutien des collègues</t>
  </si>
  <si>
    <t>Soutien de l’encadrement</t>
  </si>
  <si>
    <t>Confort de l’environnement de travail (mobilier, espace, bruit, etc.)</t>
  </si>
  <si>
    <t>Plutôt plus grand(e)</t>
  </si>
  <si>
    <t>Semblable</t>
  </si>
  <si>
    <t>Plutôt moins grand(e)</t>
  </si>
  <si>
    <t>Source : Dares, enquête Acemo Covid 2021-2022.</t>
  </si>
  <si>
    <t>500 salariés ou plus</t>
  </si>
  <si>
    <t>Sources : demandes d’indemnisations SI APART, enquête Acemo Covid ; estimation Dares.</t>
  </si>
  <si>
    <t>déc-20*</t>
  </si>
  <si>
    <t>janv-21*</t>
  </si>
  <si>
    <t>déc.-20*</t>
  </si>
  <si>
    <t>janv.-21*</t>
  </si>
  <si>
    <t>Solde d'opinion</t>
  </si>
  <si>
    <t>Hors réponses "Ne sais pas" :</t>
  </si>
  <si>
    <t>Graphique 7 : Effet du télétravail sur les télétravailleurs par rapport au travail sur site, du point de vue de l’employeur (en % de salariés)</t>
  </si>
  <si>
    <r>
      <t xml:space="preserve">Enquête Activité et conditions d'emploi de la main d'œuvre - Covid
</t>
    </r>
    <r>
      <rPr>
        <sz val="10"/>
        <rFont val="Arial"/>
        <family val="2"/>
      </rPr>
      <t>Graphiques de la vue d'ensemble - mars 2022</t>
    </r>
  </si>
  <si>
    <t>Source : Dares, enquête Acemo Covid, mars 2022.</t>
  </si>
  <si>
    <t>Graphique 8 : Estimation des nombres de salariés en activité partielle entre mars 2020 et février 2022</t>
  </si>
  <si>
    <t>Publication du 25 février 2022</t>
  </si>
  <si>
    <t xml:space="preserve">Graphique 10 : Estimation des nombres de salariés effectivement en activité partielle entre mars 2020 et janvier 2022, par secteur d’activité </t>
  </si>
  <si>
    <t>Ensemble - février</t>
  </si>
  <si>
    <t>DE - Énergie, eau, déchets - février</t>
  </si>
  <si>
    <t>C1 - Industrie agro-alimentaire - février</t>
  </si>
  <si>
    <t>C2 - Cokéfaction et raffinage - février</t>
  </si>
  <si>
    <t>C3 - Biens d'équipement - février</t>
  </si>
  <si>
    <t>C4 - Fabrication de matériels de transport - février</t>
  </si>
  <si>
    <t>C5 - Fabrication d'autres produits industriels  - février</t>
  </si>
  <si>
    <t>FZ - Construction - février</t>
  </si>
  <si>
    <t>GZ - Commerce - février</t>
  </si>
  <si>
    <t>HZ - Transports et entreposage - février</t>
  </si>
  <si>
    <t>IZ - Hébergement et restauration - février</t>
  </si>
  <si>
    <t>JZ - Information et communication - février</t>
  </si>
  <si>
    <t>KZ - Activités financières et d'assurance - février</t>
  </si>
  <si>
    <t>LZ - Activités immobilières - février</t>
  </si>
  <si>
    <t>MN - Services aux entreprises - février</t>
  </si>
  <si>
    <t>OQ - Enseignement, santé humaine et action sociale - février</t>
  </si>
  <si>
    <t>RU - Autres activités de services - février</t>
  </si>
  <si>
    <t>Graphique C : Répartition des salariés au cours de la semaine du 21 février (en %)</t>
  </si>
  <si>
    <t>Synthèse du 25 février 2022</t>
  </si>
  <si>
    <t>févr.-21*</t>
  </si>
  <si>
    <t>Biens d'équipements</t>
  </si>
  <si>
    <t>Energie, eau, gestion des déchets</t>
  </si>
  <si>
    <t>Services aux entreprises</t>
  </si>
  <si>
    <t>Enseignement, santé humaine et action sociale</t>
  </si>
  <si>
    <t>Industrie agro-alimentaire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</si>
</sst>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000"/>
    <numFmt numFmtId="166" formatCode="_-* #,##0_-;\-* #,##0_-;_-* &quot;-&quot;??_-;_-@_-"/>
    <numFmt numFmtId="167" formatCode="_-* #,##0.0_-;\-* #,##0.0_-;_-* &quot;-&quot;??_-;_-@_-"/>
    <numFmt numFmtId="168" formatCode="[$-40C]mmm\-yy;@"/>
    <numFmt numFmtId="169" formatCode="0.0%"/>
    <numFmt numFmtId="170" formatCode="0.0000"/>
  </numFmts>
  <fonts count="42" x14ac:knownFonts="1">
    <font>
      <sz val="11"/>
      <color theme="1"/>
      <name val="Calibri"/>
      <family val="2"/>
      <scheme val="minor"/>
    </font>
    <font>
      <sz val="11"/>
      <color theme="1"/>
      <name val="Calibri"/>
      <family val="2"/>
      <scheme val="minor"/>
    </font>
    <font>
      <sz val="10"/>
      <name val="Arial"/>
      <family val="2"/>
    </font>
    <font>
      <b/>
      <sz val="10"/>
      <name val="Arial"/>
      <family val="2"/>
    </font>
    <font>
      <b/>
      <sz val="8"/>
      <name val="Arial"/>
      <family val="2"/>
    </font>
    <font>
      <sz val="9"/>
      <color indexed="8"/>
      <name val="Arial"/>
      <family val="2"/>
    </font>
    <font>
      <b/>
      <sz val="9"/>
      <color indexed="8"/>
      <name val="Arial"/>
      <family val="2"/>
    </font>
    <font>
      <sz val="9"/>
      <name val="Arial"/>
      <family val="2"/>
    </font>
    <font>
      <u/>
      <sz val="10"/>
      <color indexed="12"/>
      <name val="Arial"/>
      <family val="2"/>
    </font>
    <font>
      <u/>
      <sz val="9"/>
      <color indexed="12"/>
      <name val="Arial"/>
      <family val="2"/>
    </font>
    <font>
      <b/>
      <sz val="12"/>
      <color theme="1"/>
      <name val="Arial"/>
      <family val="2"/>
    </font>
    <font>
      <sz val="12"/>
      <color theme="1"/>
      <name val="Arial"/>
      <family val="2"/>
    </font>
    <font>
      <sz val="11"/>
      <color theme="1"/>
      <name val="Arial"/>
      <family val="2"/>
    </font>
    <font>
      <sz val="12"/>
      <color rgb="FF000000"/>
      <name val="Arial"/>
      <family val="2"/>
    </font>
    <font>
      <b/>
      <sz val="11"/>
      <color theme="1"/>
      <name val="Arial"/>
      <family val="2"/>
    </font>
    <font>
      <i/>
      <sz val="11"/>
      <color theme="1"/>
      <name val="Arial"/>
      <family val="2"/>
    </font>
    <font>
      <sz val="11"/>
      <name val="Arial"/>
      <family val="2"/>
    </font>
    <font>
      <u/>
      <sz val="11"/>
      <color theme="10"/>
      <name val="Calibri"/>
      <family val="2"/>
      <scheme val="minor"/>
    </font>
    <font>
      <u/>
      <sz val="11"/>
      <color indexed="12"/>
      <name val="Arial"/>
      <family val="2"/>
    </font>
    <font>
      <sz val="14"/>
      <color theme="1"/>
      <name val="Arial"/>
      <family val="2"/>
    </font>
    <font>
      <u/>
      <sz val="12"/>
      <color indexed="12"/>
      <name val="Arial"/>
      <family val="2"/>
    </font>
    <font>
      <i/>
      <sz val="10"/>
      <color theme="1"/>
      <name val="Arial"/>
      <family val="2"/>
    </font>
    <font>
      <b/>
      <sz val="11"/>
      <color theme="1"/>
      <name val="Calibri"/>
      <family val="2"/>
      <scheme val="minor"/>
    </font>
    <font>
      <sz val="8"/>
      <color theme="1"/>
      <name val="Calibri"/>
      <family val="2"/>
      <scheme val="minor"/>
    </font>
    <font>
      <sz val="9"/>
      <color theme="1"/>
      <name val="Arial"/>
      <family val="2"/>
    </font>
    <font>
      <b/>
      <sz val="9"/>
      <color theme="1"/>
      <name val="Arial"/>
      <family val="2"/>
    </font>
    <font>
      <sz val="9"/>
      <color theme="1"/>
      <name val="Calibri"/>
      <family val="2"/>
      <scheme val="minor"/>
    </font>
    <font>
      <sz val="8"/>
      <color theme="1"/>
      <name val="Arial"/>
      <family val="2"/>
    </font>
    <font>
      <b/>
      <sz val="8"/>
      <color theme="1"/>
      <name val="Calibri"/>
      <family val="2"/>
      <scheme val="minor"/>
    </font>
    <font>
      <i/>
      <sz val="12"/>
      <color theme="1"/>
      <name val="Arial"/>
      <family val="2"/>
    </font>
    <font>
      <sz val="10"/>
      <color theme="1"/>
      <name val="Arial"/>
      <family val="2"/>
    </font>
    <font>
      <b/>
      <sz val="10"/>
      <color theme="1"/>
      <name val="Arial"/>
      <family val="2"/>
    </font>
    <font>
      <sz val="10"/>
      <color theme="1"/>
      <name val="Calibri"/>
      <family val="2"/>
      <scheme val="minor"/>
    </font>
    <font>
      <i/>
      <sz val="10"/>
      <color rgb="FF000000"/>
      <name val="Arial"/>
      <family val="2"/>
    </font>
    <font>
      <b/>
      <sz val="8"/>
      <color theme="1"/>
      <name val="Arial"/>
      <family val="2"/>
    </font>
    <font>
      <i/>
      <sz val="9"/>
      <color theme="1"/>
      <name val="Arial"/>
      <family val="2"/>
    </font>
    <font>
      <i/>
      <sz val="8"/>
      <color theme="1"/>
      <name val="Arial"/>
      <family val="2"/>
    </font>
    <font>
      <u/>
      <sz val="11"/>
      <color theme="10"/>
      <name val="Arial"/>
      <family val="2"/>
    </font>
    <font>
      <b/>
      <sz val="11"/>
      <color theme="8"/>
      <name val="Arial"/>
      <family val="2"/>
    </font>
    <font>
      <i/>
      <sz val="11"/>
      <name val="Arial"/>
      <family val="2"/>
    </font>
    <font>
      <b/>
      <sz val="11"/>
      <name val="Arial"/>
      <family val="2"/>
    </font>
    <font>
      <i/>
      <sz val="9"/>
      <color theme="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44"/>
        <bgColor indexed="64"/>
      </patternFill>
    </fill>
    <fill>
      <patternFill patternType="solid">
        <fgColor indexed="9"/>
        <bgColor indexed="64"/>
      </patternFill>
    </fill>
    <fill>
      <patternFill patternType="solid">
        <fgColor theme="7" tint="0.39997558519241921"/>
        <bgColor indexed="64"/>
      </patternFill>
    </fill>
    <fill>
      <patternFill patternType="solid">
        <fgColor theme="0" tint="-0.14999847407452621"/>
        <bgColor indexed="64"/>
      </patternFill>
    </fill>
  </fills>
  <borders count="4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4"/>
      </top>
      <bottom style="thin">
        <color theme="4"/>
      </bottom>
      <diagonal/>
    </border>
    <border>
      <left style="thin">
        <color indexed="64"/>
      </left>
      <right style="thin">
        <color indexed="64"/>
      </right>
      <top style="thin">
        <color indexed="64"/>
      </top>
      <bottom style="thin">
        <color indexed="64"/>
      </bottom>
      <diagonal/>
    </border>
    <border>
      <left style="thin">
        <color indexed="64"/>
      </left>
      <right/>
      <top style="thin">
        <color theme="4"/>
      </top>
      <bottom style="thin">
        <color theme="4"/>
      </bottom>
      <diagonal/>
    </border>
    <border>
      <left/>
      <right style="thin">
        <color indexed="64"/>
      </right>
      <top style="thin">
        <color theme="4"/>
      </top>
      <bottom style="thin">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auto="1"/>
      </bottom>
      <diagonal/>
    </border>
    <border>
      <left/>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theme="4"/>
      </top>
      <bottom/>
      <diagonal/>
    </border>
    <border>
      <left style="thin">
        <color indexed="64"/>
      </left>
      <right/>
      <top style="thin">
        <color theme="4"/>
      </top>
      <bottom/>
      <diagonal/>
    </border>
    <border>
      <left/>
      <right/>
      <top style="thin">
        <color theme="4"/>
      </top>
      <bottom/>
      <diagonal/>
    </border>
    <border>
      <left/>
      <right style="thin">
        <color indexed="64"/>
      </right>
      <top style="thin">
        <color theme="4"/>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bottom style="thin">
        <color theme="4"/>
      </bottom>
      <diagonal/>
    </border>
    <border>
      <left/>
      <right/>
      <top/>
      <bottom style="thin">
        <color theme="4"/>
      </bottom>
      <diagonal/>
    </border>
    <border>
      <left/>
      <right style="thin">
        <color indexed="64"/>
      </right>
      <top/>
      <bottom style="thin">
        <color theme="4"/>
      </bottom>
      <diagonal/>
    </border>
    <border>
      <left style="thin">
        <color indexed="64"/>
      </left>
      <right/>
      <top style="thin">
        <color indexed="64"/>
      </top>
      <bottom style="dotted">
        <color indexed="64"/>
      </bottom>
      <diagonal/>
    </border>
  </borders>
  <cellStyleXfs count="8">
    <xf numFmtId="0" fontId="0" fillId="0" borderId="0"/>
    <xf numFmtId="9" fontId="1" fillId="0" borderId="0" applyFont="0" applyFill="0" applyBorder="0" applyAlignment="0" applyProtection="0"/>
    <xf numFmtId="0" fontId="2" fillId="0" borderId="0"/>
    <xf numFmtId="0" fontId="8" fillId="0" borderId="0" applyNumberFormat="0" applyFill="0" applyBorder="0" applyAlignment="0" applyProtection="0">
      <alignment vertical="top"/>
      <protection locked="0"/>
    </xf>
    <xf numFmtId="0" fontId="17" fillId="0" borderId="0" applyNumberFormat="0" applyFill="0" applyBorder="0" applyAlignment="0" applyProtection="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0" fontId="17" fillId="0" borderId="0" applyNumberFormat="0" applyFill="0" applyBorder="0" applyAlignment="0" applyProtection="0"/>
  </cellStyleXfs>
  <cellXfs count="395">
    <xf numFmtId="0" fontId="0" fillId="0" borderId="0" xfId="0"/>
    <xf numFmtId="0" fontId="4" fillId="4" borderId="0" xfId="2" applyFont="1" applyFill="1" applyAlignment="1">
      <alignment horizontal="left" wrapText="1"/>
    </xf>
    <xf numFmtId="0" fontId="10" fillId="3" borderId="0" xfId="0" applyFont="1" applyFill="1" applyBorder="1"/>
    <xf numFmtId="0" fontId="11" fillId="3" borderId="0" xfId="0" applyFont="1" applyFill="1" applyBorder="1"/>
    <xf numFmtId="164" fontId="11" fillId="3" borderId="0" xfId="0" applyNumberFormat="1" applyFont="1" applyFill="1" applyBorder="1"/>
    <xf numFmtId="0" fontId="14" fillId="0" borderId="0" xfId="0" applyFont="1"/>
    <xf numFmtId="0" fontId="12" fillId="0" borderId="0" xfId="0" applyFont="1"/>
    <xf numFmtId="164" fontId="12" fillId="0" borderId="3" xfId="0" applyNumberFormat="1" applyFont="1" applyBorder="1"/>
    <xf numFmtId="164" fontId="12" fillId="0" borderId="0" xfId="0" applyNumberFormat="1" applyFont="1" applyBorder="1"/>
    <xf numFmtId="164" fontId="12" fillId="0" borderId="4" xfId="0" applyNumberFormat="1" applyFont="1" applyBorder="1"/>
    <xf numFmtId="0" fontId="8" fillId="0" borderId="0" xfId="3" applyFont="1" applyAlignment="1" applyProtection="1"/>
    <xf numFmtId="0" fontId="14" fillId="0" borderId="0" xfId="0" applyFont="1" applyAlignment="1">
      <alignment horizontal="left"/>
    </xf>
    <xf numFmtId="0" fontId="12" fillId="0" borderId="0" xfId="0" applyFont="1" applyBorder="1"/>
    <xf numFmtId="0" fontId="12" fillId="0" borderId="1" xfId="0" applyFont="1" applyBorder="1" applyAlignment="1">
      <alignment horizontal="center" wrapText="1"/>
    </xf>
    <xf numFmtId="0" fontId="12" fillId="0" borderId="11" xfId="0" applyFont="1" applyBorder="1" applyAlignment="1">
      <alignment horizontal="center" wrapText="1"/>
    </xf>
    <xf numFmtId="0" fontId="12" fillId="0" borderId="2" xfId="0" applyFont="1" applyBorder="1" applyAlignment="1">
      <alignment horizontal="center" wrapText="1"/>
    </xf>
    <xf numFmtId="164" fontId="12" fillId="0" borderId="1" xfId="0" applyNumberFormat="1" applyFont="1" applyBorder="1" applyAlignment="1">
      <alignment horizontal="right"/>
    </xf>
    <xf numFmtId="164" fontId="12" fillId="0" borderId="11" xfId="0" applyNumberFormat="1" applyFont="1" applyBorder="1" applyAlignment="1">
      <alignment horizontal="right"/>
    </xf>
    <xf numFmtId="164" fontId="12" fillId="0" borderId="2" xfId="0" applyNumberFormat="1" applyFont="1" applyBorder="1" applyAlignment="1">
      <alignment horizontal="right"/>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0" fontId="12" fillId="0" borderId="7" xfId="0" applyFont="1" applyBorder="1" applyAlignment="1">
      <alignment horizontal="center"/>
    </xf>
    <xf numFmtId="164" fontId="12" fillId="0" borderId="5" xfId="0" applyNumberFormat="1" applyFont="1" applyBorder="1" applyAlignment="1">
      <alignment horizontal="right"/>
    </xf>
    <xf numFmtId="164" fontId="12" fillId="0" borderId="7" xfId="0" applyNumberFormat="1" applyFont="1" applyBorder="1" applyAlignment="1">
      <alignment horizontal="right"/>
    </xf>
    <xf numFmtId="164" fontId="12" fillId="0" borderId="6" xfId="0" applyNumberFormat="1" applyFont="1" applyBorder="1" applyAlignment="1">
      <alignment horizontal="right"/>
    </xf>
    <xf numFmtId="164" fontId="16" fillId="0" borderId="2" xfId="0" applyNumberFormat="1" applyFont="1" applyBorder="1" applyAlignment="1">
      <alignment horizontal="right"/>
    </xf>
    <xf numFmtId="1" fontId="12" fillId="0" borderId="5" xfId="0" applyNumberFormat="1" applyFont="1" applyBorder="1" applyAlignment="1">
      <alignment horizontal="right"/>
    </xf>
    <xf numFmtId="1" fontId="12" fillId="0" borderId="7" xfId="0" applyNumberFormat="1" applyFont="1" applyBorder="1" applyAlignment="1">
      <alignment horizontal="right"/>
    </xf>
    <xf numFmtId="1" fontId="12" fillId="0" borderId="6" xfId="0" applyNumberFormat="1" applyFont="1" applyBorder="1" applyAlignment="1">
      <alignment horizontal="right"/>
    </xf>
    <xf numFmtId="0" fontId="12" fillId="0" borderId="5" xfId="0" applyFont="1" applyBorder="1"/>
    <xf numFmtId="0" fontId="12" fillId="0" borderId="7" xfId="0" applyFont="1" applyBorder="1"/>
    <xf numFmtId="0" fontId="12" fillId="0" borderId="6" xfId="0" applyFont="1" applyBorder="1"/>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164" fontId="12" fillId="0" borderId="5" xfId="0" applyNumberFormat="1" applyFont="1" applyBorder="1"/>
    <xf numFmtId="164" fontId="12" fillId="0" borderId="7" xfId="0" applyNumberFormat="1" applyFont="1" applyBorder="1"/>
    <xf numFmtId="164" fontId="12" fillId="0" borderId="6" xfId="0" applyNumberFormat="1" applyFont="1" applyBorder="1"/>
    <xf numFmtId="1" fontId="12" fillId="0" borderId="2" xfId="0" applyNumberFormat="1" applyFont="1" applyBorder="1" applyAlignment="1">
      <alignment horizontal="right"/>
    </xf>
    <xf numFmtId="1" fontId="12" fillId="0" borderId="4" xfId="0" applyNumberFormat="1" applyFont="1" applyBorder="1" applyAlignment="1">
      <alignment horizontal="right"/>
    </xf>
    <xf numFmtId="1" fontId="12" fillId="0" borderId="0" xfId="0" applyNumberFormat="1" applyFont="1"/>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alignment horizontal="center" vertical="center" wrapText="1"/>
    </xf>
    <xf numFmtId="0" fontId="4" fillId="4" borderId="0" xfId="2" applyFont="1" applyFill="1" applyAlignment="1">
      <alignment horizontal="left" wrapText="1"/>
    </xf>
    <xf numFmtId="0" fontId="12" fillId="0" borderId="11"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0" fontId="12" fillId="0" borderId="0" xfId="0" applyFont="1" applyAlignment="1">
      <alignment horizontal="left"/>
    </xf>
    <xf numFmtId="0" fontId="12" fillId="0" borderId="3" xfId="0" applyFont="1" applyBorder="1"/>
    <xf numFmtId="0" fontId="0" fillId="0" borderId="0" xfId="0" applyFill="1"/>
    <xf numFmtId="0" fontId="0" fillId="0" borderId="0" xfId="0"/>
    <xf numFmtId="0" fontId="12" fillId="0" borderId="1" xfId="0" applyFont="1" applyBorder="1"/>
    <xf numFmtId="0" fontId="19" fillId="3" borderId="0" xfId="0" applyFont="1" applyFill="1" applyBorder="1"/>
    <xf numFmtId="0" fontId="20" fillId="3" borderId="0" xfId="3" applyFont="1" applyFill="1" applyAlignment="1" applyProtection="1"/>
    <xf numFmtId="0" fontId="11" fillId="3" borderId="1" xfId="0" applyFont="1" applyFill="1" applyBorder="1"/>
    <xf numFmtId="0" fontId="11" fillId="2" borderId="14" xfId="0" applyFont="1" applyFill="1" applyBorder="1"/>
    <xf numFmtId="0" fontId="11" fillId="3" borderId="3" xfId="0" applyFont="1" applyFill="1" applyBorder="1"/>
    <xf numFmtId="0" fontId="12" fillId="0" borderId="13" xfId="0" applyFont="1" applyBorder="1"/>
    <xf numFmtId="165" fontId="0" fillId="0" borderId="0" xfId="0" applyNumberFormat="1"/>
    <xf numFmtId="2" fontId="0" fillId="0" borderId="0" xfId="0" applyNumberFormat="1"/>
    <xf numFmtId="0" fontId="21" fillId="0" borderId="0" xfId="0" applyFont="1"/>
    <xf numFmtId="0" fontId="12" fillId="0" borderId="1" xfId="0" applyFont="1" applyFill="1" applyBorder="1" applyAlignment="1"/>
    <xf numFmtId="164" fontId="12" fillId="0" borderId="1" xfId="0" applyNumberFormat="1" applyFont="1" applyFill="1" applyBorder="1" applyAlignment="1"/>
    <xf numFmtId="0" fontId="12" fillId="0" borderId="3" xfId="0" applyFont="1" applyFill="1" applyBorder="1" applyAlignment="1"/>
    <xf numFmtId="164" fontId="12" fillId="0" borderId="0" xfId="0" applyNumberFormat="1" applyFont="1" applyFill="1" applyBorder="1" applyAlignment="1"/>
    <xf numFmtId="164" fontId="12" fillId="0" borderId="4" xfId="0" applyNumberFormat="1" applyFont="1" applyFill="1" applyBorder="1" applyAlignment="1"/>
    <xf numFmtId="164" fontId="12" fillId="0" borderId="3" xfId="0" applyNumberFormat="1" applyFont="1" applyFill="1" applyBorder="1" applyAlignment="1"/>
    <xf numFmtId="0" fontId="12" fillId="0" borderId="5" xfId="0" applyFont="1" applyFill="1" applyBorder="1" applyAlignment="1"/>
    <xf numFmtId="164" fontId="12" fillId="0" borderId="5" xfId="0" applyNumberFormat="1" applyFont="1" applyFill="1" applyBorder="1" applyAlignment="1"/>
    <xf numFmtId="164" fontId="12" fillId="0" borderId="7" xfId="0" applyNumberFormat="1" applyFont="1" applyFill="1" applyBorder="1" applyAlignment="1"/>
    <xf numFmtId="164" fontId="12" fillId="0" borderId="6" xfId="0" applyNumberFormat="1" applyFont="1" applyFill="1" applyBorder="1" applyAlignment="1"/>
    <xf numFmtId="164" fontId="12" fillId="0" borderId="11" xfId="0" applyNumberFormat="1" applyFont="1" applyFill="1" applyBorder="1" applyAlignment="1"/>
    <xf numFmtId="164" fontId="12" fillId="0" borderId="2" xfId="0" applyNumberFormat="1" applyFont="1" applyFill="1" applyBorder="1" applyAlignment="1"/>
    <xf numFmtId="0" fontId="12" fillId="7" borderId="3" xfId="0" applyFont="1" applyFill="1" applyBorder="1" applyAlignment="1"/>
    <xf numFmtId="164" fontId="12" fillId="7" borderId="3" xfId="0" applyNumberFormat="1" applyFont="1" applyFill="1" applyBorder="1" applyAlignment="1"/>
    <xf numFmtId="164" fontId="12" fillId="7" borderId="0" xfId="0" applyNumberFormat="1" applyFont="1" applyFill="1" applyBorder="1" applyAlignment="1"/>
    <xf numFmtId="164" fontId="12" fillId="7" borderId="4" xfId="0" applyNumberFormat="1" applyFont="1" applyFill="1" applyBorder="1" applyAlignment="1"/>
    <xf numFmtId="0" fontId="15" fillId="7" borderId="0" xfId="0" applyFont="1" applyFill="1"/>
    <xf numFmtId="0" fontId="12" fillId="7" borderId="1" xfId="0" applyFont="1" applyFill="1" applyBorder="1" applyAlignment="1"/>
    <xf numFmtId="164" fontId="12" fillId="7" borderId="1" xfId="0" applyNumberFormat="1" applyFont="1" applyFill="1" applyBorder="1" applyAlignment="1"/>
    <xf numFmtId="164" fontId="12" fillId="7" borderId="11" xfId="0" applyNumberFormat="1" applyFont="1" applyFill="1" applyBorder="1" applyAlignment="1"/>
    <xf numFmtId="164" fontId="12" fillId="7" borderId="2" xfId="0" applyNumberFormat="1" applyFont="1" applyFill="1" applyBorder="1" applyAlignment="1"/>
    <xf numFmtId="0" fontId="12" fillId="7" borderId="5" xfId="0" applyFont="1" applyFill="1" applyBorder="1" applyAlignment="1"/>
    <xf numFmtId="164" fontId="12" fillId="7" borderId="5" xfId="0" applyNumberFormat="1" applyFont="1" applyFill="1" applyBorder="1" applyAlignment="1"/>
    <xf numFmtId="164" fontId="12" fillId="7" borderId="7" xfId="0" applyNumberFormat="1" applyFont="1" applyFill="1" applyBorder="1" applyAlignment="1"/>
    <xf numFmtId="164" fontId="12" fillId="7" borderId="6" xfId="0" applyNumberFormat="1" applyFont="1" applyFill="1" applyBorder="1" applyAlignment="1"/>
    <xf numFmtId="164" fontId="0" fillId="0" borderId="0" xfId="0" applyNumberFormat="1"/>
    <xf numFmtId="17" fontId="12" fillId="0" borderId="0" xfId="0" applyNumberFormat="1" applyFont="1"/>
    <xf numFmtId="0" fontId="18" fillId="0" borderId="0" xfId="3" applyFont="1" applyAlignment="1" applyProtection="1"/>
    <xf numFmtId="0" fontId="24" fillId="0" borderId="0" xfId="0" applyFont="1"/>
    <xf numFmtId="0" fontId="27" fillId="0" borderId="0" xfId="0" applyFont="1" applyFill="1" applyAlignment="1">
      <alignment horizontal="center" vertical="center"/>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12" fillId="0" borderId="0" xfId="0" applyFont="1" applyFill="1"/>
    <xf numFmtId="0" fontId="28" fillId="0" borderId="0" xfId="0" applyFont="1" applyFill="1" applyAlignment="1">
      <alignment horizontal="center" vertical="center" wrapText="1"/>
    </xf>
    <xf numFmtId="9" fontId="23" fillId="0" borderId="0" xfId="1" applyFont="1" applyFill="1" applyAlignment="1">
      <alignment horizontal="center" vertical="center"/>
    </xf>
    <xf numFmtId="166" fontId="23" fillId="0" borderId="0" xfId="0" applyNumberFormat="1" applyFont="1" applyFill="1" applyAlignment="1">
      <alignment horizontal="center" vertical="center"/>
    </xf>
    <xf numFmtId="0" fontId="23" fillId="0" borderId="0" xfId="0" applyFont="1" applyFill="1" applyAlignment="1">
      <alignment horizontal="left" vertical="center"/>
    </xf>
    <xf numFmtId="9" fontId="23" fillId="0" borderId="0" xfId="1" applyNumberFormat="1" applyFont="1" applyFill="1" applyAlignment="1">
      <alignment horizontal="center" vertical="center"/>
    </xf>
    <xf numFmtId="166" fontId="23" fillId="0" borderId="0" xfId="1" applyNumberFormat="1" applyFont="1" applyFill="1" applyAlignment="1">
      <alignment horizontal="center" vertical="center"/>
    </xf>
    <xf numFmtId="166" fontId="23" fillId="0" borderId="0" xfId="6" applyNumberFormat="1" applyFont="1" applyFill="1" applyAlignment="1">
      <alignment horizontal="center" vertical="center"/>
    </xf>
    <xf numFmtId="1" fontId="0" fillId="0" borderId="0" xfId="0" applyNumberFormat="1"/>
    <xf numFmtId="164" fontId="11" fillId="2" borderId="12" xfId="0" applyNumberFormat="1" applyFont="1" applyFill="1" applyBorder="1"/>
    <xf numFmtId="164" fontId="11" fillId="3" borderId="4" xfId="0" applyNumberFormat="1" applyFont="1" applyFill="1" applyBorder="1"/>
    <xf numFmtId="164" fontId="11" fillId="2" borderId="15" xfId="0" applyNumberFormat="1" applyFont="1" applyFill="1" applyBorder="1"/>
    <xf numFmtId="164" fontId="11" fillId="3" borderId="3" xfId="0" applyNumberFormat="1" applyFont="1" applyFill="1" applyBorder="1"/>
    <xf numFmtId="164" fontId="11" fillId="2" borderId="14" xfId="0" applyNumberFormat="1" applyFont="1" applyFill="1" applyBorder="1"/>
    <xf numFmtId="164" fontId="11" fillId="3" borderId="3" xfId="0" applyNumberFormat="1" applyFont="1" applyFill="1" applyBorder="1" applyAlignment="1">
      <alignment horizontal="right"/>
    </xf>
    <xf numFmtId="0" fontId="29" fillId="3" borderId="0" xfId="0" applyFont="1" applyFill="1" applyBorder="1"/>
    <xf numFmtId="0" fontId="24" fillId="0" borderId="0" xfId="0" applyFont="1" applyFill="1" applyBorder="1"/>
    <xf numFmtId="0" fontId="11" fillId="3" borderId="13" xfId="0" applyFont="1" applyFill="1" applyBorder="1"/>
    <xf numFmtId="0" fontId="11" fillId="3" borderId="33" xfId="0" applyFont="1" applyFill="1" applyBorder="1"/>
    <xf numFmtId="164" fontId="11" fillId="3" borderId="33" xfId="0" applyNumberFormat="1" applyFont="1" applyFill="1" applyBorder="1"/>
    <xf numFmtId="164" fontId="11" fillId="3" borderId="34" xfId="0" applyNumberFormat="1" applyFont="1" applyFill="1" applyBorder="1"/>
    <xf numFmtId="164" fontId="11" fillId="3" borderId="35" xfId="0" applyNumberFormat="1" applyFont="1" applyFill="1" applyBorder="1"/>
    <xf numFmtId="0" fontId="11" fillId="3" borderId="5" xfId="0" applyFont="1" applyFill="1" applyBorder="1"/>
    <xf numFmtId="164" fontId="11" fillId="3" borderId="5" xfId="0" applyNumberFormat="1" applyFont="1" applyFill="1" applyBorder="1"/>
    <xf numFmtId="164" fontId="11" fillId="3" borderId="7" xfId="0" applyNumberFormat="1" applyFont="1" applyFill="1" applyBorder="1"/>
    <xf numFmtId="164" fontId="11" fillId="3" borderId="6" xfId="0" applyNumberFormat="1" applyFont="1" applyFill="1" applyBorder="1"/>
    <xf numFmtId="164" fontId="0" fillId="0" borderId="0" xfId="0" applyNumberFormat="1" applyAlignment="1">
      <alignment horizontal="right"/>
    </xf>
    <xf numFmtId="17" fontId="12" fillId="0" borderId="8" xfId="0" applyNumberFormat="1" applyFont="1" applyBorder="1" applyAlignment="1">
      <alignment horizontal="center" vertical="center"/>
    </xf>
    <xf numFmtId="17" fontId="12" fillId="0" borderId="9" xfId="0" applyNumberFormat="1" applyFont="1" applyBorder="1" applyAlignment="1">
      <alignment horizontal="center" vertical="center"/>
    </xf>
    <xf numFmtId="17" fontId="12" fillId="0" borderId="10" xfId="0" applyNumberFormat="1" applyFont="1" applyBorder="1" applyAlignment="1">
      <alignment horizontal="center" vertical="center"/>
    </xf>
    <xf numFmtId="0" fontId="0" fillId="0" borderId="0" xfId="0" applyFont="1"/>
    <xf numFmtId="164" fontId="12" fillId="0" borderId="0" xfId="0" applyNumberFormat="1" applyFont="1"/>
    <xf numFmtId="17" fontId="24" fillId="0" borderId="0" xfId="0" applyNumberFormat="1" applyFont="1" applyFill="1" applyBorder="1" applyAlignment="1">
      <alignment horizontal="center" vertical="center"/>
    </xf>
    <xf numFmtId="164" fontId="24" fillId="0" borderId="0" xfId="0" applyNumberFormat="1" applyFont="1" applyFill="1" applyBorder="1" applyAlignment="1">
      <alignment horizontal="center" vertical="center"/>
    </xf>
    <xf numFmtId="166" fontId="27" fillId="0" borderId="0" xfId="6" applyNumberFormat="1" applyFont="1" applyFill="1" applyAlignment="1">
      <alignment horizontal="center" vertical="center"/>
    </xf>
    <xf numFmtId="0" fontId="30" fillId="0" borderId="0" xfId="0" applyFont="1" applyFill="1"/>
    <xf numFmtId="0" fontId="30" fillId="0" borderId="0" xfId="0" applyFont="1" applyFill="1" applyAlignment="1">
      <alignment vertical="center"/>
    </xf>
    <xf numFmtId="0" fontId="21" fillId="0" borderId="0" xfId="0" applyFont="1" applyFill="1"/>
    <xf numFmtId="0" fontId="30" fillId="0" borderId="0" xfId="0" applyFont="1" applyFill="1" applyAlignment="1">
      <alignment horizontal="center" vertical="center"/>
    </xf>
    <xf numFmtId="0" fontId="8" fillId="0" borderId="0" xfId="3" applyFont="1" applyFill="1" applyAlignment="1" applyProtection="1"/>
    <xf numFmtId="0" fontId="31" fillId="0" borderId="0" xfId="0" applyFont="1" applyFill="1" applyAlignment="1">
      <alignment vertical="center"/>
    </xf>
    <xf numFmtId="0" fontId="23" fillId="0" borderId="0" xfId="0" applyFont="1" applyFill="1"/>
    <xf numFmtId="0" fontId="24" fillId="0" borderId="7" xfId="0" applyFont="1" applyFill="1" applyBorder="1" applyAlignment="1">
      <alignment horizontal="center" vertical="center"/>
    </xf>
    <xf numFmtId="49" fontId="25" fillId="0" borderId="8" xfId="0" applyNumberFormat="1" applyFont="1" applyFill="1" applyBorder="1" applyAlignment="1">
      <alignment horizontal="center" vertical="center"/>
    </xf>
    <xf numFmtId="17" fontId="25" fillId="0" borderId="9" xfId="0" applyNumberFormat="1" applyFont="1" applyFill="1" applyBorder="1" applyAlignment="1">
      <alignment horizontal="center" vertical="center"/>
    </xf>
    <xf numFmtId="17" fontId="25" fillId="0" borderId="10" xfId="0" applyNumberFormat="1" applyFont="1" applyFill="1" applyBorder="1" applyAlignment="1">
      <alignment horizontal="center" vertical="center"/>
    </xf>
    <xf numFmtId="0" fontId="26" fillId="0" borderId="0" xfId="0" applyFont="1" applyFill="1" applyAlignment="1">
      <alignment horizontal="center" vertical="center"/>
    </xf>
    <xf numFmtId="0" fontId="24" fillId="0" borderId="4" xfId="0" applyFont="1" applyFill="1" applyBorder="1" applyAlignment="1">
      <alignment horizontal="left" vertical="center"/>
    </xf>
    <xf numFmtId="167" fontId="24" fillId="0" borderId="3" xfId="6" applyNumberFormat="1" applyFont="1" applyFill="1" applyBorder="1" applyAlignment="1">
      <alignment horizontal="center" vertical="center"/>
    </xf>
    <xf numFmtId="167" fontId="24" fillId="0" borderId="0" xfId="6" applyNumberFormat="1" applyFont="1" applyFill="1" applyBorder="1" applyAlignment="1">
      <alignment horizontal="center" vertical="center"/>
    </xf>
    <xf numFmtId="167" fontId="24" fillId="0" borderId="11" xfId="6" applyNumberFormat="1" applyFont="1" applyFill="1" applyBorder="1" applyAlignment="1">
      <alignment horizontal="center" vertical="center"/>
    </xf>
    <xf numFmtId="0" fontId="24" fillId="0" borderId="24" xfId="0" applyFont="1" applyFill="1" applyBorder="1" applyAlignment="1">
      <alignment horizontal="left" vertical="center"/>
    </xf>
    <xf numFmtId="167" fontId="24" fillId="0" borderId="23" xfId="6" applyNumberFormat="1" applyFont="1" applyFill="1" applyBorder="1" applyAlignment="1">
      <alignment horizontal="center" vertical="center"/>
    </xf>
    <xf numFmtId="167" fontId="24" fillId="0" borderId="25" xfId="6" applyNumberFormat="1" applyFont="1" applyFill="1" applyBorder="1" applyAlignment="1">
      <alignment horizontal="center" vertical="center"/>
    </xf>
    <xf numFmtId="167" fontId="24" fillId="0" borderId="26" xfId="6" applyNumberFormat="1" applyFont="1" applyFill="1" applyBorder="1" applyAlignment="1">
      <alignment horizontal="center" vertical="center"/>
    </xf>
    <xf numFmtId="167" fontId="24" fillId="0" borderId="27" xfId="6" applyNumberFormat="1" applyFont="1" applyFill="1" applyBorder="1" applyAlignment="1">
      <alignment horizontal="center" vertical="center"/>
    </xf>
    <xf numFmtId="166" fontId="24" fillId="0" borderId="3" xfId="6" applyNumberFormat="1" applyFont="1" applyFill="1" applyBorder="1" applyAlignment="1">
      <alignment horizontal="center" vertical="center"/>
    </xf>
    <xf numFmtId="166" fontId="24" fillId="0" borderId="0" xfId="6" applyNumberFormat="1" applyFont="1" applyFill="1" applyBorder="1" applyAlignment="1">
      <alignment horizontal="center" vertical="center"/>
    </xf>
    <xf numFmtId="166" fontId="24" fillId="0" borderId="23" xfId="6" applyNumberFormat="1" applyFont="1" applyFill="1" applyBorder="1" applyAlignment="1">
      <alignment horizontal="center" vertical="center"/>
    </xf>
    <xf numFmtId="166" fontId="24" fillId="0" borderId="25" xfId="6" applyNumberFormat="1" applyFont="1" applyFill="1" applyBorder="1" applyAlignment="1">
      <alignment horizontal="center" vertical="center"/>
    </xf>
    <xf numFmtId="0" fontId="24" fillId="0" borderId="6" xfId="0" applyFont="1" applyFill="1" applyBorder="1" applyAlignment="1">
      <alignment horizontal="left" vertical="center"/>
    </xf>
    <xf numFmtId="167" fontId="24" fillId="0" borderId="5" xfId="6" applyNumberFormat="1" applyFont="1" applyFill="1" applyBorder="1" applyAlignment="1">
      <alignment horizontal="center" vertical="center"/>
    </xf>
    <xf numFmtId="167" fontId="24" fillId="0" borderId="7" xfId="6" applyNumberFormat="1" applyFont="1" applyFill="1" applyBorder="1" applyAlignment="1">
      <alignment horizontal="center" vertical="center"/>
    </xf>
    <xf numFmtId="0" fontId="25"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26" fillId="0" borderId="0" xfId="0" applyFont="1" applyFill="1"/>
    <xf numFmtId="0" fontId="26" fillId="0" borderId="0" xfId="0" applyFont="1" applyFill="1" applyAlignment="1">
      <alignment horizontal="left" vertical="center"/>
    </xf>
    <xf numFmtId="0" fontId="22" fillId="0" borderId="0" xfId="0" applyFont="1" applyFill="1" applyAlignment="1">
      <alignment vertical="center"/>
    </xf>
    <xf numFmtId="0" fontId="24" fillId="0" borderId="8" xfId="0" applyFont="1" applyFill="1" applyBorder="1" applyAlignment="1">
      <alignment horizontal="center" vertical="center"/>
    </xf>
    <xf numFmtId="0" fontId="25" fillId="0" borderId="18" xfId="0" applyFont="1" applyFill="1" applyBorder="1" applyAlignment="1">
      <alignment horizontal="left" vertical="center" wrapText="1"/>
    </xf>
    <xf numFmtId="164" fontId="24" fillId="0" borderId="19" xfId="0" applyNumberFormat="1" applyFont="1" applyFill="1" applyBorder="1" applyAlignment="1">
      <alignment horizontal="center" vertical="center"/>
    </xf>
    <xf numFmtId="164" fontId="24" fillId="0" borderId="20" xfId="0" applyNumberFormat="1" applyFont="1" applyFill="1" applyBorder="1" applyAlignment="1">
      <alignment horizontal="center" vertical="center"/>
    </xf>
    <xf numFmtId="164" fontId="24" fillId="0" borderId="30" xfId="0" applyNumberFormat="1" applyFont="1" applyFill="1" applyBorder="1" applyAlignment="1">
      <alignment horizontal="center" vertical="center"/>
    </xf>
    <xf numFmtId="0" fontId="26" fillId="0" borderId="0" xfId="0" applyFont="1" applyFill="1" applyBorder="1"/>
    <xf numFmtId="1" fontId="24" fillId="0" borderId="19" xfId="0" applyNumberFormat="1" applyFont="1" applyFill="1" applyBorder="1" applyAlignment="1">
      <alignment horizontal="center" vertical="center"/>
    </xf>
    <xf numFmtId="1" fontId="24" fillId="0" borderId="20" xfId="0" applyNumberFormat="1" applyFont="1" applyFill="1" applyBorder="1" applyAlignment="1">
      <alignment horizontal="center" vertical="center"/>
    </xf>
    <xf numFmtId="0" fontId="25" fillId="0" borderId="17" xfId="0" applyFont="1" applyFill="1" applyBorder="1" applyAlignment="1">
      <alignment vertical="center" wrapText="1"/>
    </xf>
    <xf numFmtId="164" fontId="24" fillId="0" borderId="21" xfId="0" applyNumberFormat="1" applyFont="1" applyFill="1" applyBorder="1" applyAlignment="1">
      <alignment horizontal="center" vertical="center"/>
    </xf>
    <xf numFmtId="164" fontId="24" fillId="0" borderId="22" xfId="0" applyNumberFormat="1" applyFont="1" applyFill="1" applyBorder="1" applyAlignment="1">
      <alignment horizontal="center" vertical="center"/>
    </xf>
    <xf numFmtId="0" fontId="24" fillId="0" borderId="0" xfId="0" applyFont="1" applyFill="1"/>
    <xf numFmtId="0" fontId="18" fillId="0" borderId="0" xfId="3" applyFont="1" applyFill="1" applyAlignment="1" applyProtection="1"/>
    <xf numFmtId="0" fontId="33" fillId="0" borderId="0" xfId="0" applyFont="1" applyFill="1" applyAlignment="1">
      <alignment vertical="center"/>
    </xf>
    <xf numFmtId="166" fontId="27" fillId="0" borderId="0" xfId="6" applyNumberFormat="1" applyFont="1" applyFill="1" applyAlignment="1">
      <alignment vertical="center"/>
    </xf>
    <xf numFmtId="0" fontId="31" fillId="0" borderId="29" xfId="0" applyFont="1" applyFill="1" applyBorder="1" applyAlignment="1">
      <alignment horizontal="center" vertical="center"/>
    </xf>
    <xf numFmtId="168" fontId="31" fillId="0" borderId="29" xfId="6" applyNumberFormat="1" applyFont="1" applyFill="1" applyBorder="1" applyAlignment="1">
      <alignment horizontal="center" vertical="center" wrapText="1"/>
    </xf>
    <xf numFmtId="0" fontId="30" fillId="0" borderId="0" xfId="0" applyFont="1" applyFill="1" applyBorder="1" applyAlignment="1">
      <alignment horizontal="left" vertical="center"/>
    </xf>
    <xf numFmtId="166" fontId="30" fillId="0" borderId="0" xfId="6" applyNumberFormat="1" applyFont="1" applyFill="1" applyBorder="1" applyAlignment="1">
      <alignment horizontal="center" vertical="center"/>
    </xf>
    <xf numFmtId="0" fontId="30" fillId="0" borderId="0" xfId="0" applyFont="1" applyFill="1" applyAlignment="1">
      <alignment horizontal="left" vertical="center"/>
    </xf>
    <xf numFmtId="166" fontId="30" fillId="0" borderId="0" xfId="6" applyNumberFormat="1" applyFont="1" applyFill="1" applyAlignment="1">
      <alignment horizontal="center" vertical="center"/>
    </xf>
    <xf numFmtId="0" fontId="30" fillId="0" borderId="7" xfId="0" applyFont="1" applyFill="1" applyBorder="1" applyAlignment="1">
      <alignment horizontal="left" vertical="center"/>
    </xf>
    <xf numFmtId="166" fontId="27" fillId="0" borderId="0" xfId="0" applyNumberFormat="1" applyFont="1" applyFill="1" applyAlignment="1">
      <alignment horizontal="center" vertical="center"/>
    </xf>
    <xf numFmtId="9" fontId="27" fillId="0" borderId="0" xfId="1" applyFont="1" applyFill="1" applyAlignment="1">
      <alignment horizontal="center" vertical="center"/>
    </xf>
    <xf numFmtId="166" fontId="30" fillId="0" borderId="0" xfId="0" applyNumberFormat="1" applyFont="1" applyFill="1" applyAlignment="1">
      <alignment horizontal="center" vertical="center"/>
    </xf>
    <xf numFmtId="167" fontId="27" fillId="0" borderId="0" xfId="6" applyNumberFormat="1" applyFont="1" applyFill="1" applyAlignment="1">
      <alignment horizontal="center" vertical="center"/>
    </xf>
    <xf numFmtId="0" fontId="27" fillId="0" borderId="0" xfId="0" applyFont="1" applyFill="1"/>
    <xf numFmtId="166" fontId="30" fillId="0" borderId="0" xfId="0" applyNumberFormat="1" applyFont="1" applyFill="1" applyBorder="1" applyAlignment="1">
      <alignment horizontal="center" vertical="center"/>
    </xf>
    <xf numFmtId="166" fontId="30" fillId="0" borderId="7" xfId="6" applyNumberFormat="1" applyFont="1" applyFill="1" applyBorder="1" applyAlignment="1">
      <alignment horizontal="center" vertical="center"/>
    </xf>
    <xf numFmtId="0" fontId="31" fillId="0" borderId="29" xfId="0" applyFont="1" applyFill="1" applyBorder="1" applyAlignment="1">
      <alignment horizontal="center" vertical="center" wrapText="1"/>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167" fontId="30" fillId="0" borderId="0" xfId="6" applyNumberFormat="1" applyFont="1" applyFill="1" applyAlignment="1">
      <alignment horizontal="center" vertical="center"/>
    </xf>
    <xf numFmtId="0" fontId="34" fillId="0" borderId="0" xfId="0" applyFont="1" applyFill="1" applyAlignment="1">
      <alignment horizontal="center" vertical="center" wrapText="1"/>
    </xf>
    <xf numFmtId="0" fontId="35" fillId="0" borderId="0" xfId="0" applyFont="1" applyFill="1" applyAlignment="1">
      <alignment horizontal="left" vertical="center"/>
    </xf>
    <xf numFmtId="17" fontId="12" fillId="0" borderId="7" xfId="0" applyNumberFormat="1" applyFont="1" applyBorder="1"/>
    <xf numFmtId="9" fontId="0" fillId="0" borderId="0" xfId="1" applyNumberFormat="1" applyFont="1" applyAlignment="1">
      <alignment horizontal="right"/>
    </xf>
    <xf numFmtId="1" fontId="0" fillId="0" borderId="0" xfId="1" applyNumberFormat="1" applyFont="1"/>
    <xf numFmtId="166" fontId="0" fillId="0" borderId="0" xfId="0" applyNumberFormat="1" applyFill="1"/>
    <xf numFmtId="0" fontId="12" fillId="0" borderId="11" xfId="0" applyFont="1" applyBorder="1" applyAlignment="1">
      <alignment horizontal="center"/>
    </xf>
    <xf numFmtId="0" fontId="12" fillId="0" borderId="16" xfId="0" applyFont="1" applyBorder="1"/>
    <xf numFmtId="0" fontId="12" fillId="0" borderId="31" xfId="0" applyFont="1" applyBorder="1"/>
    <xf numFmtId="0" fontId="12" fillId="0" borderId="17" xfId="0" applyFont="1" applyBorder="1"/>
    <xf numFmtId="0" fontId="37" fillId="0" borderId="0" xfId="7" applyFont="1"/>
    <xf numFmtId="0" fontId="12" fillId="0" borderId="1" xfId="0" applyFont="1" applyBorder="1" applyAlignment="1">
      <alignment vertical="center"/>
    </xf>
    <xf numFmtId="0" fontId="12" fillId="0" borderId="3" xfId="0" applyFont="1" applyBorder="1" applyAlignment="1">
      <alignment vertical="center"/>
    </xf>
    <xf numFmtId="0" fontId="12" fillId="0" borderId="0" xfId="0" applyFont="1" applyBorder="1" applyAlignment="1">
      <alignment horizontal="center"/>
    </xf>
    <xf numFmtId="0" fontId="12" fillId="0" borderId="0" xfId="0" applyFont="1" applyBorder="1" applyAlignment="1">
      <alignment vertical="center" wrapText="1"/>
    </xf>
    <xf numFmtId="1" fontId="12" fillId="0" borderId="0" xfId="1" applyNumberFormat="1" applyFont="1" applyBorder="1" applyAlignment="1">
      <alignment horizontal="right"/>
    </xf>
    <xf numFmtId="0" fontId="12" fillId="0" borderId="0" xfId="0" applyFont="1" applyBorder="1" applyAlignment="1">
      <alignment vertical="center"/>
    </xf>
    <xf numFmtId="0" fontId="12" fillId="0" borderId="11" xfId="0" applyFont="1" applyBorder="1"/>
    <xf numFmtId="0" fontId="12" fillId="0" borderId="2" xfId="0" applyFont="1" applyBorder="1"/>
    <xf numFmtId="0" fontId="12" fillId="0" borderId="4" xfId="0" applyFont="1" applyBorder="1"/>
    <xf numFmtId="0" fontId="12" fillId="0" borderId="5" xfId="0" applyFont="1" applyBorder="1" applyAlignment="1">
      <alignment vertical="center"/>
    </xf>
    <xf numFmtId="1" fontId="12" fillId="0" borderId="1" xfId="1" applyNumberFormat="1" applyFont="1" applyBorder="1" applyAlignment="1">
      <alignment horizontal="right"/>
    </xf>
    <xf numFmtId="1" fontId="12" fillId="0" borderId="3" xfId="1" applyNumberFormat="1" applyFont="1" applyBorder="1" applyAlignment="1">
      <alignment horizontal="right"/>
    </xf>
    <xf numFmtId="1" fontId="12" fillId="0" borderId="5" xfId="1" applyNumberFormat="1" applyFont="1" applyBorder="1" applyAlignment="1">
      <alignment horizontal="right"/>
    </xf>
    <xf numFmtId="0" fontId="12" fillId="0" borderId="1" xfId="0" applyFont="1" applyBorder="1" applyAlignment="1">
      <alignment horizontal="center" vertical="center"/>
    </xf>
    <xf numFmtId="0" fontId="12" fillId="0" borderId="11" xfId="0" applyFont="1" applyBorder="1" applyAlignment="1">
      <alignment horizontal="center" vertical="center"/>
    </xf>
    <xf numFmtId="0" fontId="14" fillId="0" borderId="0" xfId="0" applyFont="1" applyFill="1"/>
    <xf numFmtId="0" fontId="37" fillId="0" borderId="0" xfId="7" applyFont="1" applyFill="1"/>
    <xf numFmtId="0" fontId="12" fillId="0" borderId="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6" fillId="0" borderId="1" xfId="0" applyFont="1" applyFill="1" applyBorder="1" applyAlignment="1">
      <alignment horizontal="left"/>
    </xf>
    <xf numFmtId="0" fontId="16" fillId="0" borderId="3" xfId="0" applyFont="1" applyFill="1" applyBorder="1" applyAlignment="1">
      <alignment horizontal="left"/>
    </xf>
    <xf numFmtId="0" fontId="12" fillId="0" borderId="0" xfId="0" applyFont="1" applyFill="1" applyBorder="1"/>
    <xf numFmtId="0" fontId="12" fillId="0" borderId="0" xfId="0" applyFont="1" applyFill="1" applyBorder="1" applyAlignment="1">
      <alignment horizontal="right"/>
    </xf>
    <xf numFmtId="0" fontId="12" fillId="0" borderId="0" xfId="0" applyFont="1" applyFill="1" applyAlignment="1">
      <alignment horizontal="right"/>
    </xf>
    <xf numFmtId="0" fontId="12" fillId="0" borderId="0" xfId="0" applyFont="1" applyFill="1" applyBorder="1" applyAlignment="1">
      <alignment horizontal="center"/>
    </xf>
    <xf numFmtId="17" fontId="12" fillId="0" borderId="0" xfId="0" quotePrefix="1" applyNumberFormat="1" applyFont="1" applyFill="1" applyBorder="1" applyAlignment="1">
      <alignment horizontal="center"/>
    </xf>
    <xf numFmtId="0" fontId="12" fillId="0" borderId="0" xfId="0" quotePrefix="1" applyFont="1" applyFill="1" applyBorder="1" applyAlignment="1">
      <alignment horizontal="center"/>
    </xf>
    <xf numFmtId="0" fontId="12" fillId="0" borderId="0" xfId="0" applyFont="1" applyFill="1" applyBorder="1" applyAlignment="1">
      <alignment horizontal="left"/>
    </xf>
    <xf numFmtId="164" fontId="12" fillId="0" borderId="0" xfId="0" applyNumberFormat="1" applyFont="1" applyFill="1" applyBorder="1" applyAlignment="1">
      <alignment horizontal="right"/>
    </xf>
    <xf numFmtId="164" fontId="38" fillId="0" borderId="0" xfId="0" applyNumberFormat="1" applyFont="1" applyFill="1" applyBorder="1" applyAlignment="1">
      <alignment horizontal="right"/>
    </xf>
    <xf numFmtId="0" fontId="16" fillId="0" borderId="5" xfId="0" applyFont="1" applyFill="1" applyBorder="1" applyAlignment="1">
      <alignment horizontal="left"/>
    </xf>
    <xf numFmtId="1" fontId="12" fillId="0" borderId="11" xfId="0" applyNumberFormat="1" applyFont="1" applyBorder="1" applyAlignment="1">
      <alignment horizontal="center"/>
    </xf>
    <xf numFmtId="1" fontId="12" fillId="0" borderId="11" xfId="0" applyNumberFormat="1" applyFont="1" applyBorder="1"/>
    <xf numFmtId="1" fontId="12" fillId="0" borderId="2" xfId="0" applyNumberFormat="1" applyFont="1" applyBorder="1"/>
    <xf numFmtId="1" fontId="12" fillId="0" borderId="0" xfId="0" applyNumberFormat="1" applyFont="1" applyBorder="1" applyAlignment="1">
      <alignment horizontal="center"/>
    </xf>
    <xf numFmtId="1" fontId="12" fillId="0" borderId="0" xfId="0" applyNumberFormat="1" applyFont="1" applyBorder="1"/>
    <xf numFmtId="1" fontId="12" fillId="0" borderId="4" xfId="0" applyNumberFormat="1" applyFont="1" applyBorder="1"/>
    <xf numFmtId="1" fontId="12" fillId="0" borderId="7" xfId="0" applyNumberFormat="1" applyFont="1" applyBorder="1" applyAlignment="1">
      <alignment horizontal="center"/>
    </xf>
    <xf numFmtId="1" fontId="12" fillId="0" borderId="7" xfId="0" applyNumberFormat="1" applyFont="1" applyBorder="1"/>
    <xf numFmtId="1" fontId="12" fillId="0" borderId="6" xfId="0" applyNumberFormat="1" applyFont="1" applyBorder="1"/>
    <xf numFmtId="0" fontId="11" fillId="3" borderId="8" xfId="0" applyFont="1" applyFill="1" applyBorder="1"/>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1" fillId="2" borderId="39" xfId="0" applyFont="1" applyFill="1" applyBorder="1"/>
    <xf numFmtId="0" fontId="11" fillId="2" borderId="40" xfId="0" applyFont="1" applyFill="1" applyBorder="1"/>
    <xf numFmtId="0" fontId="11" fillId="2" borderId="41" xfId="0" applyFont="1" applyFill="1" applyBorder="1"/>
    <xf numFmtId="164" fontId="11" fillId="3" borderId="1" xfId="0" applyNumberFormat="1" applyFont="1" applyFill="1" applyBorder="1"/>
    <xf numFmtId="164" fontId="11" fillId="3" borderId="11" xfId="0" applyNumberFormat="1" applyFont="1" applyFill="1" applyBorder="1"/>
    <xf numFmtId="164" fontId="11" fillId="3" borderId="2" xfId="0" applyNumberFormat="1" applyFont="1" applyFill="1" applyBorder="1"/>
    <xf numFmtId="167" fontId="7" fillId="0" borderId="2" xfId="6" applyNumberFormat="1" applyFont="1" applyFill="1" applyBorder="1" applyAlignment="1">
      <alignment horizontal="center" vertical="center"/>
    </xf>
    <xf numFmtId="167" fontId="7" fillId="0" borderId="24" xfId="6" applyNumberFormat="1" applyFont="1" applyFill="1" applyBorder="1" applyAlignment="1">
      <alignment horizontal="center" vertical="center"/>
    </xf>
    <xf numFmtId="167" fontId="7" fillId="0" borderId="28" xfId="6" applyNumberFormat="1" applyFont="1" applyFill="1" applyBorder="1" applyAlignment="1">
      <alignment horizontal="center" vertical="center"/>
    </xf>
    <xf numFmtId="166" fontId="7" fillId="0" borderId="4" xfId="6" applyNumberFormat="1" applyFont="1" applyFill="1" applyBorder="1" applyAlignment="1">
      <alignment horizontal="center" vertical="center"/>
    </xf>
    <xf numFmtId="166" fontId="7" fillId="0" borderId="24" xfId="6" applyNumberFormat="1" applyFont="1" applyFill="1" applyBorder="1" applyAlignment="1">
      <alignment horizontal="center" vertical="center"/>
    </xf>
    <xf numFmtId="167" fontId="7" fillId="0" borderId="4" xfId="6" applyNumberFormat="1" applyFont="1" applyFill="1" applyBorder="1" applyAlignment="1">
      <alignment horizontal="center" vertical="center"/>
    </xf>
    <xf numFmtId="167" fontId="7" fillId="0" borderId="6" xfId="6" applyNumberFormat="1" applyFont="1" applyFill="1" applyBorder="1" applyAlignment="1">
      <alignment horizontal="center" vertical="center"/>
    </xf>
    <xf numFmtId="17" fontId="25" fillId="0" borderId="8" xfId="0" applyNumberFormat="1" applyFont="1" applyFill="1" applyBorder="1" applyAlignment="1">
      <alignment horizontal="center" vertical="center"/>
    </xf>
    <xf numFmtId="164" fontId="7" fillId="0" borderId="36" xfId="0" applyNumberFormat="1" applyFont="1" applyFill="1" applyBorder="1" applyAlignment="1">
      <alignment horizontal="center" vertical="center"/>
    </xf>
    <xf numFmtId="164" fontId="7" fillId="0" borderId="37" xfId="0" applyNumberFormat="1" applyFont="1" applyFill="1" applyBorder="1" applyAlignment="1">
      <alignment horizontal="center" vertical="center"/>
    </xf>
    <xf numFmtId="1" fontId="7" fillId="0" borderId="37" xfId="0" applyNumberFormat="1" applyFont="1" applyFill="1" applyBorder="1" applyAlignment="1">
      <alignment horizontal="center" vertical="center"/>
    </xf>
    <xf numFmtId="164" fontId="7" fillId="0" borderId="38" xfId="0" applyNumberFormat="1" applyFont="1" applyFill="1" applyBorder="1" applyAlignment="1">
      <alignment horizontal="center" vertical="center"/>
    </xf>
    <xf numFmtId="166" fontId="2" fillId="0" borderId="0" xfId="6" applyNumberFormat="1" applyFont="1" applyFill="1" applyBorder="1" applyAlignment="1">
      <alignment horizontal="center" vertical="center"/>
    </xf>
    <xf numFmtId="166" fontId="2" fillId="0" borderId="0" xfId="6" applyNumberFormat="1" applyFont="1" applyFill="1" applyAlignment="1">
      <alignment horizontal="center" vertical="center"/>
    </xf>
    <xf numFmtId="166" fontId="2" fillId="0" borderId="7" xfId="6" applyNumberFormat="1" applyFont="1" applyFill="1" applyBorder="1" applyAlignment="1">
      <alignment horizontal="center" vertical="center"/>
    </xf>
    <xf numFmtId="1" fontId="16" fillId="0" borderId="1" xfId="0" applyNumberFormat="1" applyFont="1" applyFill="1" applyBorder="1" applyAlignment="1">
      <alignment horizontal="right"/>
    </xf>
    <xf numFmtId="1" fontId="16" fillId="0" borderId="11" xfId="0" applyNumberFormat="1" applyFont="1" applyFill="1" applyBorder="1" applyAlignment="1">
      <alignment horizontal="right"/>
    </xf>
    <xf numFmtId="1" fontId="16" fillId="0" borderId="2" xfId="0" applyNumberFormat="1" applyFont="1" applyFill="1" applyBorder="1" applyAlignment="1">
      <alignment horizontal="right"/>
    </xf>
    <xf numFmtId="1" fontId="16" fillId="0" borderId="3" xfId="0" applyNumberFormat="1" applyFont="1" applyFill="1" applyBorder="1" applyAlignment="1">
      <alignment horizontal="right"/>
    </xf>
    <xf numFmtId="1" fontId="16" fillId="0" borderId="0" xfId="0" applyNumberFormat="1" applyFont="1" applyFill="1" applyBorder="1" applyAlignment="1">
      <alignment horizontal="right"/>
    </xf>
    <xf numFmtId="1" fontId="16" fillId="0" borderId="4" xfId="0" applyNumberFormat="1" applyFont="1" applyFill="1" applyBorder="1" applyAlignment="1">
      <alignment horizontal="right"/>
    </xf>
    <xf numFmtId="1" fontId="16" fillId="0" borderId="5" xfId="0" applyNumberFormat="1" applyFont="1" applyFill="1" applyBorder="1" applyAlignment="1">
      <alignment horizontal="right"/>
    </xf>
    <xf numFmtId="1" fontId="16" fillId="0" borderId="7" xfId="0" applyNumberFormat="1" applyFont="1" applyFill="1" applyBorder="1" applyAlignment="1">
      <alignment horizontal="right"/>
    </xf>
    <xf numFmtId="1" fontId="16" fillId="0" borderId="6" xfId="0" applyNumberFormat="1" applyFont="1" applyFill="1" applyBorder="1" applyAlignment="1">
      <alignment horizontal="right"/>
    </xf>
    <xf numFmtId="1" fontId="12" fillId="0" borderId="0" xfId="0" applyNumberFormat="1" applyFont="1" applyFill="1" applyBorder="1" applyAlignment="1">
      <alignment horizontal="right"/>
    </xf>
    <xf numFmtId="1" fontId="12" fillId="0" borderId="0" xfId="0" applyNumberFormat="1" applyFont="1" applyFill="1" applyAlignment="1">
      <alignment horizontal="right"/>
    </xf>
    <xf numFmtId="1" fontId="15" fillId="0" borderId="0" xfId="0" applyNumberFormat="1" applyFont="1" applyFill="1" applyBorder="1" applyAlignment="1">
      <alignment horizontal="right"/>
    </xf>
    <xf numFmtId="1" fontId="15" fillId="0" borderId="0" xfId="0" applyNumberFormat="1" applyFont="1" applyFill="1" applyAlignment="1">
      <alignment horizontal="right"/>
    </xf>
    <xf numFmtId="0" fontId="16" fillId="7" borderId="8" xfId="0" applyFont="1" applyFill="1" applyBorder="1" applyAlignment="1">
      <alignment horizontal="left"/>
    </xf>
    <xf numFmtId="1" fontId="16" fillId="7" borderId="8" xfId="0" applyNumberFormat="1" applyFont="1" applyFill="1" applyBorder="1" applyAlignment="1">
      <alignment horizontal="right"/>
    </xf>
    <xf numFmtId="1" fontId="16" fillId="7" borderId="9" xfId="0" applyNumberFormat="1" applyFont="1" applyFill="1" applyBorder="1" applyAlignment="1">
      <alignment horizontal="right"/>
    </xf>
    <xf numFmtId="1" fontId="16" fillId="7" borderId="10" xfId="0" applyNumberFormat="1" applyFont="1" applyFill="1" applyBorder="1" applyAlignment="1">
      <alignment horizontal="right"/>
    </xf>
    <xf numFmtId="0" fontId="15" fillId="7" borderId="0" xfId="0" applyFont="1" applyFill="1" applyBorder="1" applyAlignment="1">
      <alignment horizontal="left"/>
    </xf>
    <xf numFmtId="0" fontId="39" fillId="7" borderId="1" xfId="0" applyFont="1" applyFill="1" applyBorder="1" applyAlignment="1">
      <alignment horizontal="left"/>
    </xf>
    <xf numFmtId="1" fontId="39" fillId="7" borderId="1" xfId="0" applyNumberFormat="1" applyFont="1" applyFill="1" applyBorder="1" applyAlignment="1">
      <alignment horizontal="right"/>
    </xf>
    <xf numFmtId="1" fontId="39" fillId="7" borderId="11" xfId="0" applyNumberFormat="1" applyFont="1" applyFill="1" applyBorder="1" applyAlignment="1">
      <alignment horizontal="right"/>
    </xf>
    <xf numFmtId="1" fontId="39" fillId="7" borderId="2" xfId="0" applyNumberFormat="1" applyFont="1" applyFill="1" applyBorder="1" applyAlignment="1">
      <alignment horizontal="right"/>
    </xf>
    <xf numFmtId="0" fontId="39" fillId="7" borderId="3" xfId="0" applyFont="1" applyFill="1" applyBorder="1" applyAlignment="1">
      <alignment horizontal="left"/>
    </xf>
    <xf numFmtId="1" fontId="39" fillId="7" borderId="3" xfId="0" applyNumberFormat="1" applyFont="1" applyFill="1" applyBorder="1" applyAlignment="1">
      <alignment horizontal="right"/>
    </xf>
    <xf numFmtId="1" fontId="39" fillId="7" borderId="0" xfId="0" applyNumberFormat="1" applyFont="1" applyFill="1" applyBorder="1" applyAlignment="1">
      <alignment horizontal="right"/>
    </xf>
    <xf numFmtId="1" fontId="39" fillId="7" borderId="4" xfId="0" applyNumberFormat="1" applyFont="1" applyFill="1" applyBorder="1" applyAlignment="1">
      <alignment horizontal="right"/>
    </xf>
    <xf numFmtId="0" fontId="0" fillId="0" borderId="0" xfId="0" applyBorder="1"/>
    <xf numFmtId="164" fontId="12" fillId="0" borderId="2" xfId="0" applyNumberFormat="1" applyFont="1" applyBorder="1"/>
    <xf numFmtId="164" fontId="12" fillId="7" borderId="4" xfId="0" applyNumberFormat="1" applyFont="1" applyFill="1" applyBorder="1"/>
    <xf numFmtId="0" fontId="12" fillId="3" borderId="13" xfId="0" applyFont="1" applyFill="1" applyBorder="1" applyAlignment="1">
      <alignment horizontal="center" vertical="center"/>
    </xf>
    <xf numFmtId="0" fontId="14" fillId="3" borderId="13" xfId="0" applyFont="1" applyFill="1" applyBorder="1" applyAlignment="1">
      <alignment horizontal="center" vertical="center" wrapText="1"/>
    </xf>
    <xf numFmtId="49" fontId="12" fillId="3" borderId="13" xfId="0" applyNumberFormat="1" applyFont="1" applyFill="1" applyBorder="1" applyAlignment="1">
      <alignment horizontal="center" vertical="center"/>
    </xf>
    <xf numFmtId="164" fontId="12" fillId="3" borderId="13" xfId="0" applyNumberFormat="1" applyFont="1" applyFill="1" applyBorder="1" applyAlignment="1">
      <alignment horizontal="center" vertical="center"/>
    </xf>
    <xf numFmtId="17" fontId="12" fillId="3" borderId="13" xfId="0" applyNumberFormat="1" applyFont="1" applyFill="1" applyBorder="1" applyAlignment="1">
      <alignment horizontal="center" vertical="center"/>
    </xf>
    <xf numFmtId="0" fontId="14" fillId="0" borderId="0" xfId="0" applyFont="1" applyFill="1" applyBorder="1" applyAlignment="1">
      <alignment vertical="center"/>
    </xf>
    <xf numFmtId="0" fontId="0" fillId="0" borderId="0" xfId="0" applyFont="1" applyFill="1"/>
    <xf numFmtId="0" fontId="15" fillId="0" borderId="0" xfId="0" applyFont="1" applyFill="1" applyBorder="1"/>
    <xf numFmtId="0" fontId="21" fillId="0" borderId="0" xfId="0" applyFont="1" applyFill="1" applyAlignment="1">
      <alignment vertical="center"/>
    </xf>
    <xf numFmtId="0" fontId="21" fillId="0" borderId="0" xfId="0" applyFont="1" applyFill="1" applyAlignment="1">
      <alignment horizontal="left" vertical="center"/>
    </xf>
    <xf numFmtId="166" fontId="21" fillId="0" borderId="0" xfId="6" applyNumberFormat="1" applyFont="1" applyFill="1" applyAlignment="1">
      <alignment horizontal="center" vertical="center"/>
    </xf>
    <xf numFmtId="0" fontId="30" fillId="0" borderId="0" xfId="0" applyFont="1"/>
    <xf numFmtId="0" fontId="14" fillId="0" borderId="13" xfId="0" applyFont="1" applyFill="1" applyBorder="1" applyAlignment="1">
      <alignment horizontal="center" vertical="center" wrapText="1"/>
    </xf>
    <xf numFmtId="17" fontId="12" fillId="0" borderId="13" xfId="0" applyNumberFormat="1" applyFont="1" applyFill="1" applyBorder="1" applyAlignment="1">
      <alignment vertical="center"/>
    </xf>
    <xf numFmtId="166" fontId="12" fillId="0" borderId="13" xfId="6" applyNumberFormat="1" applyFont="1" applyFill="1" applyBorder="1"/>
    <xf numFmtId="1" fontId="12" fillId="0" borderId="13" xfId="1" applyNumberFormat="1" applyFont="1" applyFill="1" applyBorder="1" applyAlignment="1">
      <alignment vertical="center"/>
    </xf>
    <xf numFmtId="0" fontId="12" fillId="0" borderId="13" xfId="0" applyFont="1" applyFill="1" applyBorder="1" applyAlignment="1">
      <alignment vertical="center" wrapText="1"/>
    </xf>
    <xf numFmtId="0" fontId="0" fillId="0" borderId="13" xfId="0" applyFont="1" applyFill="1" applyBorder="1" applyAlignment="1">
      <alignment vertical="center" wrapText="1"/>
    </xf>
    <xf numFmtId="0" fontId="12" fillId="0" borderId="13" xfId="0" applyFont="1" applyFill="1" applyBorder="1" applyAlignment="1">
      <alignment horizontal="center" vertical="center" wrapText="1"/>
    </xf>
    <xf numFmtId="166" fontId="12" fillId="7" borderId="13" xfId="6" applyNumberFormat="1" applyFont="1" applyFill="1" applyBorder="1"/>
    <xf numFmtId="0" fontId="9" fillId="0" borderId="0" xfId="3" applyFont="1" applyFill="1" applyAlignment="1" applyProtection="1"/>
    <xf numFmtId="0" fontId="0" fillId="0" borderId="0" xfId="0" applyFill="1" applyAlignment="1"/>
    <xf numFmtId="0" fontId="14" fillId="0" borderId="29" xfId="0" applyFont="1" applyFill="1" applyBorder="1" applyAlignment="1">
      <alignment horizontal="center" vertical="center" wrapText="1"/>
    </xf>
    <xf numFmtId="0" fontId="14" fillId="0" borderId="29" xfId="0" applyFont="1" applyFill="1" applyBorder="1" applyAlignment="1">
      <alignment horizontal="left" vertical="center" wrapText="1"/>
    </xf>
    <xf numFmtId="168" fontId="40" fillId="0" borderId="29" xfId="6" applyNumberFormat="1" applyFont="1" applyFill="1" applyBorder="1" applyAlignment="1">
      <alignment horizontal="center" vertical="center" wrapText="1"/>
    </xf>
    <xf numFmtId="168" fontId="14" fillId="0" borderId="29" xfId="6" applyNumberFormat="1" applyFont="1" applyFill="1" applyBorder="1" applyAlignment="1">
      <alignment horizontal="center" vertical="center" wrapText="1"/>
    </xf>
    <xf numFmtId="0" fontId="12" fillId="0" borderId="0" xfId="0" applyFont="1" applyFill="1" applyAlignment="1">
      <alignment horizontal="left" vertical="center"/>
    </xf>
    <xf numFmtId="166" fontId="16" fillId="0" borderId="0" xfId="6" applyNumberFormat="1" applyFont="1" applyFill="1" applyAlignment="1">
      <alignment horizontal="center" vertical="center"/>
    </xf>
    <xf numFmtId="166" fontId="16" fillId="0" borderId="0" xfId="0" applyNumberFormat="1" applyFont="1" applyFill="1" applyAlignment="1">
      <alignment horizontal="center" vertical="center"/>
    </xf>
    <xf numFmtId="166" fontId="12" fillId="0" borderId="0" xfId="6" applyNumberFormat="1" applyFont="1" applyFill="1" applyAlignment="1">
      <alignment horizontal="center" vertical="center"/>
    </xf>
    <xf numFmtId="166" fontId="16" fillId="0" borderId="0" xfId="6" applyNumberFormat="1" applyFont="1" applyFill="1" applyBorder="1" applyAlignment="1">
      <alignment horizontal="center" vertical="center"/>
    </xf>
    <xf numFmtId="166" fontId="12" fillId="0" borderId="0" xfId="6" applyNumberFormat="1" applyFont="1" applyFill="1" applyBorder="1" applyAlignment="1">
      <alignment horizontal="center"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166" fontId="16" fillId="0" borderId="7" xfId="6" applyNumberFormat="1" applyFont="1" applyFill="1" applyBorder="1" applyAlignment="1">
      <alignment horizontal="center" vertical="center"/>
    </xf>
    <xf numFmtId="166" fontId="12" fillId="0" borderId="7" xfId="6" applyNumberFormat="1" applyFont="1" applyFill="1" applyBorder="1" applyAlignment="1">
      <alignment horizontal="center" vertical="center"/>
    </xf>
    <xf numFmtId="0" fontId="14" fillId="0" borderId="0" xfId="0" applyFont="1" applyFill="1" applyAlignment="1">
      <alignment vertical="center"/>
    </xf>
    <xf numFmtId="0" fontId="12" fillId="0" borderId="0" xfId="0" applyFont="1" applyFill="1" applyAlignment="1">
      <alignment horizontal="center" vertical="center"/>
    </xf>
    <xf numFmtId="0" fontId="0" fillId="0" borderId="0" xfId="0" applyFont="1" applyFill="1" applyAlignment="1">
      <alignment horizontal="center" vertical="center"/>
    </xf>
    <xf numFmtId="0" fontId="32" fillId="0" borderId="0" xfId="0" applyFont="1" applyFill="1" applyAlignment="1">
      <alignment horizontal="center" vertical="center"/>
    </xf>
    <xf numFmtId="168" fontId="40" fillId="0" borderId="29" xfId="6" applyNumberFormat="1" applyFont="1" applyFill="1" applyBorder="1" applyAlignment="1">
      <alignment horizontal="center" vertical="center"/>
    </xf>
    <xf numFmtId="0" fontId="11" fillId="3" borderId="16" xfId="0" applyFont="1" applyFill="1" applyBorder="1"/>
    <xf numFmtId="0" fontId="11" fillId="3" borderId="31" xfId="0" applyFont="1" applyFill="1" applyBorder="1"/>
    <xf numFmtId="0" fontId="11" fillId="3" borderId="17" xfId="0" applyFont="1" applyFill="1" applyBorder="1"/>
    <xf numFmtId="167" fontId="24" fillId="0" borderId="4" xfId="6" applyNumberFormat="1" applyFont="1" applyFill="1" applyBorder="1" applyAlignment="1">
      <alignment horizontal="center" vertical="center"/>
    </xf>
    <xf numFmtId="167" fontId="24" fillId="0" borderId="24" xfId="6" applyNumberFormat="1" applyFont="1" applyFill="1" applyBorder="1" applyAlignment="1">
      <alignment horizontal="center" vertical="center"/>
    </xf>
    <xf numFmtId="167" fontId="24" fillId="0" borderId="28" xfId="6" applyNumberFormat="1" applyFont="1" applyFill="1" applyBorder="1" applyAlignment="1">
      <alignment horizontal="center" vertical="center"/>
    </xf>
    <xf numFmtId="166" fontId="24" fillId="0" borderId="4" xfId="6" applyNumberFormat="1" applyFont="1" applyFill="1" applyBorder="1" applyAlignment="1">
      <alignment horizontal="center" vertical="center"/>
    </xf>
    <xf numFmtId="166" fontId="24" fillId="0" borderId="24" xfId="6" applyNumberFormat="1" applyFont="1" applyFill="1" applyBorder="1" applyAlignment="1">
      <alignment horizontal="center" vertical="center"/>
    </xf>
    <xf numFmtId="167" fontId="24" fillId="0" borderId="6" xfId="6" applyNumberFormat="1" applyFont="1" applyFill="1" applyBorder="1" applyAlignment="1">
      <alignment horizontal="center" vertical="center"/>
    </xf>
    <xf numFmtId="167" fontId="24" fillId="0" borderId="2" xfId="6" applyNumberFormat="1" applyFont="1" applyFill="1" applyBorder="1" applyAlignment="1">
      <alignment horizontal="center" vertical="center"/>
    </xf>
    <xf numFmtId="0" fontId="41" fillId="0" borderId="0" xfId="0" applyFont="1" applyFill="1"/>
    <xf numFmtId="164" fontId="24" fillId="0" borderId="37" xfId="0" applyNumberFormat="1" applyFont="1" applyFill="1" applyBorder="1" applyAlignment="1">
      <alignment horizontal="center" vertical="center"/>
    </xf>
    <xf numFmtId="1" fontId="24" fillId="0" borderId="37" xfId="0" applyNumberFormat="1" applyFont="1" applyFill="1" applyBorder="1" applyAlignment="1">
      <alignment horizontal="center" vertical="center"/>
    </xf>
    <xf numFmtId="164" fontId="24" fillId="0" borderId="38" xfId="0" applyNumberFormat="1" applyFont="1" applyFill="1" applyBorder="1" applyAlignment="1">
      <alignment horizontal="center" vertical="center"/>
    </xf>
    <xf numFmtId="164" fontId="24" fillId="0" borderId="36" xfId="0" applyNumberFormat="1" applyFont="1" applyFill="1" applyBorder="1" applyAlignment="1">
      <alignment horizontal="center" vertical="center"/>
    </xf>
    <xf numFmtId="164" fontId="24" fillId="0" borderId="42" xfId="0" applyNumberFormat="1" applyFont="1" applyFill="1" applyBorder="1" applyAlignment="1">
      <alignment horizontal="center" vertical="center"/>
    </xf>
    <xf numFmtId="9" fontId="0" fillId="0" borderId="0" xfId="1" applyFont="1"/>
    <xf numFmtId="169" fontId="0" fillId="0" borderId="0" xfId="1" applyNumberFormat="1" applyFont="1"/>
    <xf numFmtId="0" fontId="8" fillId="0" borderId="0" xfId="3" applyAlignment="1" applyProtection="1">
      <alignment horizontal="center"/>
    </xf>
    <xf numFmtId="0" fontId="8" fillId="0" borderId="0" xfId="3" applyFill="1" applyAlignment="1" applyProtection="1">
      <alignment horizontal="left"/>
    </xf>
    <xf numFmtId="0" fontId="8" fillId="0" borderId="0" xfId="3" applyFill="1" applyAlignment="1" applyProtection="1">
      <alignment horizontal="center"/>
    </xf>
    <xf numFmtId="0" fontId="9" fillId="5" borderId="0" xfId="3" applyFont="1" applyFill="1" applyAlignment="1" applyProtection="1">
      <alignment horizontal="left" vertical="center" wrapText="1"/>
    </xf>
    <xf numFmtId="0" fontId="5" fillId="5" borderId="0" xfId="2" applyFont="1" applyFill="1" applyAlignment="1">
      <alignment horizontal="left" vertical="center" wrapText="1"/>
    </xf>
    <xf numFmtId="0" fontId="7" fillId="0" borderId="0" xfId="2" applyFont="1" applyAlignment="1">
      <alignment vertical="top" wrapText="1"/>
    </xf>
    <xf numFmtId="0" fontId="4" fillId="4" borderId="0" xfId="2" applyFont="1" applyFill="1" applyAlignment="1">
      <alignment horizontal="left" wrapText="1"/>
    </xf>
    <xf numFmtId="0" fontId="4" fillId="6" borderId="0" xfId="2" applyFont="1" applyFill="1" applyAlignment="1">
      <alignment horizontal="left" wrapText="1"/>
    </xf>
    <xf numFmtId="0" fontId="8" fillId="0" borderId="0" xfId="3" applyAlignment="1" applyProtection="1">
      <alignment horizontal="left"/>
    </xf>
    <xf numFmtId="0" fontId="3" fillId="0" borderId="0" xfId="2" applyFont="1" applyAlignment="1">
      <alignment horizontal="center" vertical="center" wrapText="1"/>
    </xf>
    <xf numFmtId="0" fontId="2" fillId="0" borderId="0" xfId="2" applyFont="1" applyAlignment="1">
      <alignment horizontal="center" vertical="center"/>
    </xf>
    <xf numFmtId="0" fontId="5" fillId="5" borderId="0" xfId="2" applyFont="1" applyFill="1" applyAlignment="1">
      <alignment horizontal="left" vertical="top" wrapText="1"/>
    </xf>
    <xf numFmtId="0" fontId="4" fillId="4" borderId="0" xfId="2" applyFont="1" applyFill="1" applyAlignment="1">
      <alignment horizontal="left" vertical="center" wrapText="1"/>
    </xf>
    <xf numFmtId="0" fontId="12" fillId="0" borderId="1" xfId="0" applyFont="1" applyBorder="1" applyAlignment="1">
      <alignment horizontal="center"/>
    </xf>
    <xf numFmtId="0" fontId="12" fillId="0" borderId="11" xfId="0" applyFont="1" applyBorder="1" applyAlignment="1">
      <alignment horizontal="center"/>
    </xf>
    <xf numFmtId="0" fontId="12" fillId="0" borderId="2" xfId="0" applyFont="1" applyBorder="1" applyAlignment="1">
      <alignment horizontal="center"/>
    </xf>
    <xf numFmtId="0" fontId="12" fillId="0" borderId="8" xfId="0" applyFont="1" applyBorder="1" applyAlignment="1">
      <alignment horizontal="center"/>
    </xf>
    <xf numFmtId="0" fontId="12" fillId="0" borderId="10" xfId="0" applyFont="1" applyBorder="1" applyAlignment="1">
      <alignment horizontal="center"/>
    </xf>
    <xf numFmtId="0" fontId="12" fillId="0" borderId="9" xfId="0" applyFont="1" applyBorder="1" applyAlignment="1">
      <alignment horizontal="center"/>
    </xf>
    <xf numFmtId="0" fontId="21" fillId="0" borderId="0" xfId="0" applyFont="1" applyFill="1" applyBorder="1" applyAlignment="1">
      <alignment horizontal="left" vertical="center" wrapText="1"/>
    </xf>
    <xf numFmtId="0" fontId="14" fillId="0" borderId="13" xfId="0" applyFont="1" applyFill="1" applyBorder="1" applyAlignment="1">
      <alignment horizontal="center" vertical="center" wrapText="1"/>
    </xf>
    <xf numFmtId="0" fontId="11" fillId="3" borderId="32" xfId="0" applyFont="1" applyFill="1" applyBorder="1" applyAlignment="1">
      <alignment horizontal="center" vertical="center" textRotation="90"/>
    </xf>
    <xf numFmtId="0" fontId="11" fillId="3" borderId="17" xfId="0" applyFont="1" applyFill="1" applyBorder="1" applyAlignment="1">
      <alignment horizontal="center" vertical="center" textRotation="90"/>
    </xf>
    <xf numFmtId="0" fontId="11" fillId="3" borderId="16" xfId="0" applyFont="1" applyFill="1" applyBorder="1" applyAlignment="1">
      <alignment horizontal="center" vertical="center" textRotation="90"/>
    </xf>
    <xf numFmtId="0" fontId="11" fillId="3" borderId="31" xfId="0" applyFont="1" applyFill="1" applyBorder="1" applyAlignment="1">
      <alignment horizontal="center" vertical="center" textRotation="90"/>
    </xf>
    <xf numFmtId="0" fontId="25" fillId="0" borderId="1"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36" fillId="0" borderId="0" xfId="0" applyFont="1" applyFill="1" applyAlignment="1">
      <alignment horizontal="left" vertical="center"/>
    </xf>
    <xf numFmtId="0" fontId="36" fillId="0" borderId="0" xfId="0" applyFont="1" applyFill="1" applyAlignment="1">
      <alignment horizontal="left" vertical="center" wrapText="1"/>
    </xf>
    <xf numFmtId="166" fontId="30" fillId="0" borderId="0" xfId="6" applyNumberFormat="1" applyFont="1" applyFill="1" applyAlignment="1">
      <alignment horizontal="center" vertical="center"/>
    </xf>
    <xf numFmtId="170" fontId="0" fillId="0" borderId="0" xfId="0" applyNumberFormat="1" applyFill="1"/>
  </cellXfs>
  <cellStyles count="8">
    <cellStyle name="Lien hypertexte" xfId="3" builtinId="8"/>
    <cellStyle name="Lien hypertexte 2" xfId="5"/>
    <cellStyle name="Lien hypertexte 2 2" xfId="7"/>
    <cellStyle name="Lien hypertexte 3" xfId="4"/>
    <cellStyle name="Milliers" xfId="6" builtinId="3"/>
    <cellStyle name="Normal" xfId="0" builtinId="0"/>
    <cellStyle name="Normal 4" xfId="2"/>
    <cellStyle name="Pourcentage" xfId="1" builtinId="5"/>
  </cellStyles>
  <dxfs count="0"/>
  <tableStyles count="0" defaultTableStyle="TableStyleMedium2" defaultPivotStyle="PivotStyleLight16"/>
  <colors>
    <mruColors>
      <color rgb="FFF5F14D"/>
      <color rgb="FF660033"/>
      <color rgb="FFFFFF99"/>
      <color rgb="FF9F0D60"/>
      <color rgb="FF8C0C54"/>
      <color rgb="FFAA0E67"/>
      <color rgb="FFCC00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5697411580335E-2"/>
          <c:y val="2.7520244715453081E-2"/>
          <c:w val="0.90448823603936124"/>
          <c:h val="0.65700023900705129"/>
        </c:manualLayout>
      </c:layout>
      <c:areaChart>
        <c:grouping val="stacked"/>
        <c:varyColors val="0"/>
        <c:ser>
          <c:idx val="0"/>
          <c:order val="0"/>
          <c:tx>
            <c:strRef>
              <c:f>'Graphique 1'!$A$5</c:f>
              <c:strCache>
                <c:ptCount val="1"/>
                <c:pt idx="0">
                  <c:v>Elle a été arrêtée</c:v>
                </c:pt>
              </c:strCache>
            </c:strRef>
          </c:tx>
          <c:spPr>
            <a:solidFill>
              <a:srgbClr val="C00000"/>
            </a:solidFill>
            <a:ln>
              <a:noFill/>
            </a:ln>
            <a:effectLst/>
          </c:spPr>
          <c:cat>
            <c:numRef>
              <c:f>'Graphique 1'!$B$4:$Y$4</c:f>
              <c:numCache>
                <c:formatCode>mmm\-yy</c:formatCode>
                <c:ptCount val="24"/>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numCache>
            </c:numRef>
          </c:cat>
          <c:val>
            <c:numRef>
              <c:f>'Graphique 1'!$B$5:$Y$5</c:f>
              <c:numCache>
                <c:formatCode>0.0</c:formatCode>
                <c:ptCount val="24"/>
                <c:pt idx="0">
                  <c:v>19</c:v>
                </c:pt>
                <c:pt idx="1">
                  <c:v>12.181709700000001</c:v>
                </c:pt>
                <c:pt idx="2">
                  <c:v>4.8926299999999996</c:v>
                </c:pt>
                <c:pt idx="3">
                  <c:v>1.4000000000000001</c:v>
                </c:pt>
                <c:pt idx="4">
                  <c:v>1</c:v>
                </c:pt>
                <c:pt idx="5">
                  <c:v>0.89999999999999991</c:v>
                </c:pt>
                <c:pt idx="6">
                  <c:v>0.5</c:v>
                </c:pt>
                <c:pt idx="7">
                  <c:v>0.70000000000000007</c:v>
                </c:pt>
                <c:pt idx="8">
                  <c:v>3.5999999999999996</c:v>
                </c:pt>
                <c:pt idx="9">
                  <c:v>2.5</c:v>
                </c:pt>
                <c:pt idx="10">
                  <c:v>2.5</c:v>
                </c:pt>
                <c:pt idx="11">
                  <c:v>2.6</c:v>
                </c:pt>
                <c:pt idx="12">
                  <c:v>2.7</c:v>
                </c:pt>
                <c:pt idx="13">
                  <c:v>3.4000000000000004</c:v>
                </c:pt>
                <c:pt idx="14">
                  <c:v>1.6</c:v>
                </c:pt>
                <c:pt idx="15">
                  <c:v>0.5</c:v>
                </c:pt>
                <c:pt idx="16">
                  <c:v>0.4</c:v>
                </c:pt>
                <c:pt idx="17">
                  <c:v>0.5</c:v>
                </c:pt>
                <c:pt idx="18">
                  <c:v>0.3</c:v>
                </c:pt>
                <c:pt idx="19">
                  <c:v>0.2</c:v>
                </c:pt>
                <c:pt idx="20">
                  <c:v>0.1</c:v>
                </c:pt>
                <c:pt idx="21">
                  <c:v>0.2</c:v>
                </c:pt>
                <c:pt idx="22">
                  <c:v>0.3</c:v>
                </c:pt>
                <c:pt idx="23">
                  <c:v>0.3</c:v>
                </c:pt>
              </c:numCache>
            </c:numRef>
          </c:val>
          <c:extLst>
            <c:ext xmlns:c16="http://schemas.microsoft.com/office/drawing/2014/chart" uri="{C3380CC4-5D6E-409C-BE32-E72D297353CC}">
              <c16:uniqueId val="{00000000-026F-4CF0-8CEF-64F7074C5F96}"/>
            </c:ext>
          </c:extLst>
        </c:ser>
        <c:ser>
          <c:idx val="1"/>
          <c:order val="1"/>
          <c:tx>
            <c:strRef>
              <c:f>'Graphique 1'!$A$6</c:f>
              <c:strCache>
                <c:ptCount val="1"/>
                <c:pt idx="0">
                  <c:v>Elle a diminué très fortement (de 50 % ou plus)</c:v>
                </c:pt>
              </c:strCache>
            </c:strRef>
          </c:tx>
          <c:spPr>
            <a:solidFill>
              <a:srgbClr val="FF0000"/>
            </a:solidFill>
            <a:ln>
              <a:noFill/>
            </a:ln>
            <a:effectLst/>
          </c:spPr>
          <c:cat>
            <c:numRef>
              <c:f>'Graphique 1'!$B$4:$Y$4</c:f>
              <c:numCache>
                <c:formatCode>mmm\-yy</c:formatCode>
                <c:ptCount val="24"/>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numCache>
            </c:numRef>
          </c:cat>
          <c:val>
            <c:numRef>
              <c:f>'Graphique 1'!$B$6:$Y$6</c:f>
              <c:numCache>
                <c:formatCode>0.0</c:formatCode>
                <c:ptCount val="24"/>
                <c:pt idx="0">
                  <c:v>30</c:v>
                </c:pt>
                <c:pt idx="1">
                  <c:v>32.435783200000003</c:v>
                </c:pt>
                <c:pt idx="2">
                  <c:v>21.929137300000001</c:v>
                </c:pt>
                <c:pt idx="3">
                  <c:v>11.4</c:v>
                </c:pt>
                <c:pt idx="4">
                  <c:v>7.0000000000000009</c:v>
                </c:pt>
                <c:pt idx="5">
                  <c:v>6.1</c:v>
                </c:pt>
                <c:pt idx="6">
                  <c:v>5.4</c:v>
                </c:pt>
                <c:pt idx="7">
                  <c:v>5</c:v>
                </c:pt>
                <c:pt idx="8">
                  <c:v>7.1</c:v>
                </c:pt>
                <c:pt idx="9">
                  <c:v>5.7</c:v>
                </c:pt>
                <c:pt idx="10">
                  <c:v>6</c:v>
                </c:pt>
                <c:pt idx="11">
                  <c:v>6.1</c:v>
                </c:pt>
                <c:pt idx="12">
                  <c:v>6.4</c:v>
                </c:pt>
                <c:pt idx="13">
                  <c:v>8</c:v>
                </c:pt>
                <c:pt idx="14">
                  <c:v>6.3</c:v>
                </c:pt>
                <c:pt idx="15">
                  <c:v>4.1000000000000005</c:v>
                </c:pt>
                <c:pt idx="16">
                  <c:v>3.1</c:v>
                </c:pt>
                <c:pt idx="17">
                  <c:v>2.1999999999999997</c:v>
                </c:pt>
                <c:pt idx="18">
                  <c:v>1.5</c:v>
                </c:pt>
                <c:pt idx="19">
                  <c:v>1.3</c:v>
                </c:pt>
                <c:pt idx="20">
                  <c:v>1.7000000000000002</c:v>
                </c:pt>
                <c:pt idx="21">
                  <c:v>2</c:v>
                </c:pt>
                <c:pt idx="22">
                  <c:v>2.4</c:v>
                </c:pt>
                <c:pt idx="23">
                  <c:v>1.6</c:v>
                </c:pt>
              </c:numCache>
            </c:numRef>
          </c:val>
          <c:extLst>
            <c:ext xmlns:c16="http://schemas.microsoft.com/office/drawing/2014/chart" uri="{C3380CC4-5D6E-409C-BE32-E72D297353CC}">
              <c16:uniqueId val="{00000001-026F-4CF0-8CEF-64F7074C5F96}"/>
            </c:ext>
          </c:extLst>
        </c:ser>
        <c:ser>
          <c:idx val="2"/>
          <c:order val="2"/>
          <c:tx>
            <c:strRef>
              <c:f>'Graphique 1'!$A$7</c:f>
              <c:strCache>
                <c:ptCount val="1"/>
                <c:pt idx="0">
                  <c:v>Elle a diminué fortement (de moins de 50 %)</c:v>
                </c:pt>
              </c:strCache>
            </c:strRef>
          </c:tx>
          <c:spPr>
            <a:solidFill>
              <a:srgbClr val="FFC000"/>
            </a:solidFill>
            <a:ln>
              <a:noFill/>
            </a:ln>
            <a:effectLst/>
          </c:spPr>
          <c:cat>
            <c:numRef>
              <c:f>'Graphique 1'!$B$4:$Y$4</c:f>
              <c:numCache>
                <c:formatCode>mmm\-yy</c:formatCode>
                <c:ptCount val="24"/>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numCache>
            </c:numRef>
          </c:cat>
          <c:val>
            <c:numRef>
              <c:f>'Graphique 1'!$B$7:$Y$7</c:f>
              <c:numCache>
                <c:formatCode>0.0</c:formatCode>
                <c:ptCount val="24"/>
                <c:pt idx="0">
                  <c:v>31.9</c:v>
                </c:pt>
                <c:pt idx="1">
                  <c:v>34.964955199999999</c:v>
                </c:pt>
                <c:pt idx="2">
                  <c:v>44.139846500000004</c:v>
                </c:pt>
                <c:pt idx="3">
                  <c:v>38.5</c:v>
                </c:pt>
                <c:pt idx="4">
                  <c:v>28.799999999999997</c:v>
                </c:pt>
                <c:pt idx="5">
                  <c:v>24.7</c:v>
                </c:pt>
                <c:pt idx="6">
                  <c:v>24.4</c:v>
                </c:pt>
                <c:pt idx="7">
                  <c:v>26.3</c:v>
                </c:pt>
                <c:pt idx="8">
                  <c:v>27.900000000000002</c:v>
                </c:pt>
                <c:pt idx="9">
                  <c:v>26.200000000000003</c:v>
                </c:pt>
                <c:pt idx="10">
                  <c:v>25.4</c:v>
                </c:pt>
                <c:pt idx="11">
                  <c:v>25.3</c:v>
                </c:pt>
                <c:pt idx="12">
                  <c:v>24.2</c:v>
                </c:pt>
                <c:pt idx="13">
                  <c:v>22.6</c:v>
                </c:pt>
                <c:pt idx="14">
                  <c:v>20.7</c:v>
                </c:pt>
                <c:pt idx="15">
                  <c:v>17.8</c:v>
                </c:pt>
                <c:pt idx="16">
                  <c:v>16.5</c:v>
                </c:pt>
                <c:pt idx="17">
                  <c:v>15.5</c:v>
                </c:pt>
                <c:pt idx="18">
                  <c:v>15.5</c:v>
                </c:pt>
                <c:pt idx="19">
                  <c:v>15.8</c:v>
                </c:pt>
                <c:pt idx="20">
                  <c:v>15.1</c:v>
                </c:pt>
                <c:pt idx="21">
                  <c:v>21.6</c:v>
                </c:pt>
                <c:pt idx="22">
                  <c:v>24.4</c:v>
                </c:pt>
                <c:pt idx="23">
                  <c:v>20.6</c:v>
                </c:pt>
              </c:numCache>
            </c:numRef>
          </c:val>
          <c:extLst>
            <c:ext xmlns:c16="http://schemas.microsoft.com/office/drawing/2014/chart" uri="{C3380CC4-5D6E-409C-BE32-E72D297353CC}">
              <c16:uniqueId val="{00000002-026F-4CF0-8CEF-64F7074C5F96}"/>
            </c:ext>
          </c:extLst>
        </c:ser>
        <c:ser>
          <c:idx val="3"/>
          <c:order val="3"/>
          <c:tx>
            <c:strRef>
              <c:f>'Graphique 1'!$A$8</c:f>
              <c:strCache>
                <c:ptCount val="1"/>
                <c:pt idx="0">
                  <c:v>Elle est restée inchangée</c:v>
                </c:pt>
              </c:strCache>
            </c:strRef>
          </c:tx>
          <c:spPr>
            <a:solidFill>
              <a:srgbClr val="92D050"/>
            </a:solidFill>
            <a:ln>
              <a:noFill/>
            </a:ln>
            <a:effectLst/>
          </c:spPr>
          <c:cat>
            <c:numRef>
              <c:f>'Graphique 1'!$B$4:$Y$4</c:f>
              <c:numCache>
                <c:formatCode>mmm\-yy</c:formatCode>
                <c:ptCount val="24"/>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numCache>
            </c:numRef>
          </c:cat>
          <c:val>
            <c:numRef>
              <c:f>'Graphique 1'!$B$8:$Y$8</c:f>
              <c:numCache>
                <c:formatCode>0.0</c:formatCode>
                <c:ptCount val="24"/>
                <c:pt idx="0">
                  <c:v>14.9</c:v>
                </c:pt>
                <c:pt idx="1">
                  <c:v>15.8191413</c:v>
                </c:pt>
                <c:pt idx="2">
                  <c:v>22.015186499999999</c:v>
                </c:pt>
                <c:pt idx="3">
                  <c:v>37.1</c:v>
                </c:pt>
                <c:pt idx="4">
                  <c:v>53.2</c:v>
                </c:pt>
                <c:pt idx="5">
                  <c:v>60.199999999999996</c:v>
                </c:pt>
                <c:pt idx="6">
                  <c:v>62</c:v>
                </c:pt>
                <c:pt idx="7">
                  <c:v>60.5</c:v>
                </c:pt>
                <c:pt idx="8">
                  <c:v>55.300000000000004</c:v>
                </c:pt>
                <c:pt idx="9">
                  <c:v>59.9</c:v>
                </c:pt>
                <c:pt idx="10">
                  <c:v>61.1</c:v>
                </c:pt>
                <c:pt idx="11">
                  <c:v>61.1</c:v>
                </c:pt>
                <c:pt idx="12">
                  <c:v>61.1</c:v>
                </c:pt>
                <c:pt idx="13">
                  <c:v>59.4</c:v>
                </c:pt>
                <c:pt idx="14">
                  <c:v>64.2</c:v>
                </c:pt>
                <c:pt idx="15">
                  <c:v>68.600000000000009</c:v>
                </c:pt>
                <c:pt idx="16">
                  <c:v>72.399999999999991</c:v>
                </c:pt>
                <c:pt idx="17">
                  <c:v>75.7</c:v>
                </c:pt>
                <c:pt idx="18">
                  <c:v>74.2</c:v>
                </c:pt>
                <c:pt idx="19">
                  <c:v>75</c:v>
                </c:pt>
                <c:pt idx="20">
                  <c:v>76</c:v>
                </c:pt>
                <c:pt idx="21">
                  <c:v>70.599999999999994</c:v>
                </c:pt>
                <c:pt idx="22">
                  <c:v>68.7</c:v>
                </c:pt>
                <c:pt idx="23">
                  <c:v>72.3</c:v>
                </c:pt>
              </c:numCache>
            </c:numRef>
          </c:val>
          <c:extLst>
            <c:ext xmlns:c16="http://schemas.microsoft.com/office/drawing/2014/chart" uri="{C3380CC4-5D6E-409C-BE32-E72D297353CC}">
              <c16:uniqueId val="{00000003-026F-4CF0-8CEF-64F7074C5F96}"/>
            </c:ext>
          </c:extLst>
        </c:ser>
        <c:ser>
          <c:idx val="4"/>
          <c:order val="4"/>
          <c:tx>
            <c:strRef>
              <c:f>'Graphique 1'!$A$9</c:f>
              <c:strCache>
                <c:ptCount val="1"/>
                <c:pt idx="0">
                  <c:v>Elle a augmenté</c:v>
                </c:pt>
              </c:strCache>
            </c:strRef>
          </c:tx>
          <c:spPr>
            <a:solidFill>
              <a:srgbClr val="00B050"/>
            </a:solidFill>
            <a:ln>
              <a:noFill/>
            </a:ln>
            <a:effectLst/>
          </c:spPr>
          <c:cat>
            <c:numRef>
              <c:f>'Graphique 1'!$B$4:$Y$4</c:f>
              <c:numCache>
                <c:formatCode>mmm\-yy</c:formatCode>
                <c:ptCount val="24"/>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numCache>
            </c:numRef>
          </c:cat>
          <c:val>
            <c:numRef>
              <c:f>'Graphique 1'!$B$9:$Y$9</c:f>
              <c:numCache>
                <c:formatCode>0.0</c:formatCode>
                <c:ptCount val="24"/>
                <c:pt idx="0">
                  <c:v>4.2</c:v>
                </c:pt>
                <c:pt idx="1">
                  <c:v>4.5984100000000003</c:v>
                </c:pt>
                <c:pt idx="2">
                  <c:v>7.0231953999999996</c:v>
                </c:pt>
                <c:pt idx="3">
                  <c:v>11.600000000000001</c:v>
                </c:pt>
                <c:pt idx="4">
                  <c:v>10.100000000000001</c:v>
                </c:pt>
                <c:pt idx="5">
                  <c:v>8</c:v>
                </c:pt>
                <c:pt idx="6">
                  <c:v>7.7</c:v>
                </c:pt>
                <c:pt idx="7">
                  <c:v>7.5</c:v>
                </c:pt>
                <c:pt idx="8">
                  <c:v>6.1</c:v>
                </c:pt>
                <c:pt idx="9">
                  <c:v>5.7</c:v>
                </c:pt>
                <c:pt idx="10">
                  <c:v>5.0999999999999996</c:v>
                </c:pt>
                <c:pt idx="11">
                  <c:v>5</c:v>
                </c:pt>
                <c:pt idx="12">
                  <c:v>5.6000000000000005</c:v>
                </c:pt>
                <c:pt idx="13">
                  <c:v>6.6000000000000005</c:v>
                </c:pt>
                <c:pt idx="14">
                  <c:v>7.1999999999999993</c:v>
                </c:pt>
                <c:pt idx="15">
                  <c:v>9.1</c:v>
                </c:pt>
                <c:pt idx="16">
                  <c:v>7.6</c:v>
                </c:pt>
                <c:pt idx="17">
                  <c:v>6.1</c:v>
                </c:pt>
                <c:pt idx="18">
                  <c:v>8.5</c:v>
                </c:pt>
                <c:pt idx="19">
                  <c:v>7.7</c:v>
                </c:pt>
                <c:pt idx="20">
                  <c:v>7.0000000000000009</c:v>
                </c:pt>
                <c:pt idx="21">
                  <c:v>5.5</c:v>
                </c:pt>
                <c:pt idx="22">
                  <c:v>4.3</c:v>
                </c:pt>
                <c:pt idx="23">
                  <c:v>5.0999999999999996</c:v>
                </c:pt>
              </c:numCache>
            </c:numRef>
          </c:val>
          <c:extLst>
            <c:ext xmlns:c16="http://schemas.microsoft.com/office/drawing/2014/chart" uri="{C3380CC4-5D6E-409C-BE32-E72D297353CC}">
              <c16:uniqueId val="{00000004-026F-4CF0-8CEF-64F7074C5F96}"/>
            </c:ext>
          </c:extLst>
        </c:ser>
        <c:dLbls>
          <c:showLegendKey val="0"/>
          <c:showVal val="0"/>
          <c:showCatName val="0"/>
          <c:showSerName val="0"/>
          <c:showPercent val="0"/>
          <c:showBubbleSize val="0"/>
        </c:dLbls>
        <c:axId val="656651944"/>
        <c:axId val="656652272"/>
      </c:areaChart>
      <c:dateAx>
        <c:axId val="6566519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Offset val="100"/>
        <c:baseTimeUnit val="months"/>
      </c:date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5793082742989413"/>
          <c:w val="0.99707284263169216"/>
          <c:h val="0.1420692364430487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bar"/>
        <c:grouping val="clustered"/>
        <c:varyColors val="0"/>
        <c:ser>
          <c:idx val="1"/>
          <c:order val="0"/>
          <c:tx>
            <c:strRef>
              <c:f>'Graphique 10'!$V$3</c:f>
              <c:strCache>
                <c:ptCount val="1"/>
                <c:pt idx="0">
                  <c:v>oct.-21</c:v>
                </c:pt>
              </c:strCache>
            </c:strRef>
          </c:tx>
          <c:spPr>
            <a:solidFill>
              <a:schemeClr val="accent6">
                <a:lumMod val="40000"/>
                <a:lumOff val="60000"/>
              </a:schemeClr>
            </a:solidFill>
            <a:ln>
              <a:noFill/>
            </a:ln>
            <a:effectLst/>
          </c:spPr>
          <c:invertIfNegative val="0"/>
          <c:cat>
            <c:strRef>
              <c:f>'Graphique 10'!$B$4:$B$20</c:f>
              <c:strCache>
                <c:ptCount val="17"/>
                <c:pt idx="0">
                  <c:v>Cokéfaction et raffinage</c:v>
                </c:pt>
                <c:pt idx="1">
                  <c:v>Agriculture, sylviculture et pêche</c:v>
                </c:pt>
                <c:pt idx="2">
                  <c:v>Energie, eau, gestion des déchets</c:v>
                </c:pt>
                <c:pt idx="3">
                  <c:v>Industrie agro-alimentaire</c:v>
                </c:pt>
                <c:pt idx="4">
                  <c:v>Activités financières et d'assurance</c:v>
                </c:pt>
                <c:pt idx="5">
                  <c:v>Information et communication</c:v>
                </c:pt>
                <c:pt idx="6">
                  <c:v>Activités immobilières</c:v>
                </c:pt>
                <c:pt idx="7">
                  <c:v>Biens d'équipements</c:v>
                </c:pt>
                <c:pt idx="8">
                  <c:v>Construction</c:v>
                </c:pt>
                <c:pt idx="9">
                  <c:v>Enseignement, santé humaine et action sociale</c:v>
                </c:pt>
                <c:pt idx="10">
                  <c:v>Autres activités de services</c:v>
                </c:pt>
                <c:pt idx="11">
                  <c:v>Commerce</c:v>
                </c:pt>
                <c:pt idx="12">
                  <c:v>Fabrication d'autres produits industriels</c:v>
                </c:pt>
                <c:pt idx="13">
                  <c:v>Fabrication de matériels de transport</c:v>
                </c:pt>
                <c:pt idx="14">
                  <c:v>Services aux entreprises</c:v>
                </c:pt>
                <c:pt idx="15">
                  <c:v>Transports et entreposage</c:v>
                </c:pt>
                <c:pt idx="16">
                  <c:v>Hébergement et restauration</c:v>
                </c:pt>
              </c:strCache>
            </c:strRef>
          </c:cat>
          <c:val>
            <c:numRef>
              <c:f>'Graphique 10'!$V$4:$V$20</c:f>
              <c:numCache>
                <c:formatCode>_-* #\ ##0_-;\-* #\ ##0_-;_-* "-"??_-;_-@_-</c:formatCode>
                <c:ptCount val="17"/>
                <c:pt idx="0">
                  <c:v>0.34</c:v>
                </c:pt>
                <c:pt idx="1">
                  <c:v>1.9556759742085323</c:v>
                </c:pt>
                <c:pt idx="2">
                  <c:v>1.5031564088612499</c:v>
                </c:pt>
                <c:pt idx="3">
                  <c:v>3.8548247640805342</c:v>
                </c:pt>
                <c:pt idx="4">
                  <c:v>1.9366485314847068</c:v>
                </c:pt>
                <c:pt idx="5">
                  <c:v>4.2162449085696645</c:v>
                </c:pt>
                <c:pt idx="6">
                  <c:v>1.6526674657164859</c:v>
                </c:pt>
                <c:pt idx="7">
                  <c:v>19.472018421872924</c:v>
                </c:pt>
                <c:pt idx="8">
                  <c:v>3.9868856375452224</c:v>
                </c:pt>
                <c:pt idx="9">
                  <c:v>7.0418293273665302</c:v>
                </c:pt>
                <c:pt idx="10">
                  <c:v>12.160514126545433</c:v>
                </c:pt>
                <c:pt idx="11">
                  <c:v>31.660284393935676</c:v>
                </c:pt>
                <c:pt idx="12">
                  <c:v>57.172887420144463</c:v>
                </c:pt>
                <c:pt idx="13">
                  <c:v>81.640496916830017</c:v>
                </c:pt>
                <c:pt idx="14">
                  <c:v>63.655712052944203</c:v>
                </c:pt>
                <c:pt idx="15">
                  <c:v>65.073137782285841</c:v>
                </c:pt>
                <c:pt idx="16">
                  <c:v>52.044209672641095</c:v>
                </c:pt>
              </c:numCache>
            </c:numRef>
          </c:val>
          <c:extLst>
            <c:ext xmlns:c16="http://schemas.microsoft.com/office/drawing/2014/chart" uri="{C3380CC4-5D6E-409C-BE32-E72D297353CC}">
              <c16:uniqueId val="{00000002-919A-4454-82D1-42A0D6333728}"/>
            </c:ext>
          </c:extLst>
        </c:ser>
        <c:ser>
          <c:idx val="9"/>
          <c:order val="1"/>
          <c:tx>
            <c:strRef>
              <c:f>'Graphique 10'!$W$3</c:f>
              <c:strCache>
                <c:ptCount val="1"/>
                <c:pt idx="0">
                  <c:v>nov.-21</c:v>
                </c:pt>
              </c:strCache>
            </c:strRef>
          </c:tx>
          <c:spPr>
            <a:solidFill>
              <a:schemeClr val="accent6"/>
            </a:solidFill>
            <a:ln>
              <a:noFill/>
            </a:ln>
            <a:effectLst/>
          </c:spPr>
          <c:invertIfNegative val="0"/>
          <c:cat>
            <c:strRef>
              <c:f>'Graphique 10'!$B$4:$B$20</c:f>
              <c:strCache>
                <c:ptCount val="17"/>
                <c:pt idx="0">
                  <c:v>Cokéfaction et raffinage</c:v>
                </c:pt>
                <c:pt idx="1">
                  <c:v>Agriculture, sylviculture et pêche</c:v>
                </c:pt>
                <c:pt idx="2">
                  <c:v>Energie, eau, gestion des déchets</c:v>
                </c:pt>
                <c:pt idx="3">
                  <c:v>Industrie agro-alimentaire</c:v>
                </c:pt>
                <c:pt idx="4">
                  <c:v>Activités financières et d'assurance</c:v>
                </c:pt>
                <c:pt idx="5">
                  <c:v>Information et communication</c:v>
                </c:pt>
                <c:pt idx="6">
                  <c:v>Activités immobilières</c:v>
                </c:pt>
                <c:pt idx="7">
                  <c:v>Biens d'équipements</c:v>
                </c:pt>
                <c:pt idx="8">
                  <c:v>Construction</c:v>
                </c:pt>
                <c:pt idx="9">
                  <c:v>Enseignement, santé humaine et action sociale</c:v>
                </c:pt>
                <c:pt idx="10">
                  <c:v>Autres activités de services</c:v>
                </c:pt>
                <c:pt idx="11">
                  <c:v>Commerce</c:v>
                </c:pt>
                <c:pt idx="12">
                  <c:v>Fabrication d'autres produits industriels</c:v>
                </c:pt>
                <c:pt idx="13">
                  <c:v>Fabrication de matériels de transport</c:v>
                </c:pt>
                <c:pt idx="14">
                  <c:v>Services aux entreprises</c:v>
                </c:pt>
                <c:pt idx="15">
                  <c:v>Transports et entreposage</c:v>
                </c:pt>
                <c:pt idx="16">
                  <c:v>Hébergement et restauration</c:v>
                </c:pt>
              </c:strCache>
            </c:strRef>
          </c:cat>
          <c:val>
            <c:numRef>
              <c:f>'Graphique 10'!$W$4:$W$20</c:f>
              <c:numCache>
                <c:formatCode>_-* #\ ##0_-;\-* #\ ##0_-;_-* "-"??_-;_-@_-</c:formatCode>
                <c:ptCount val="17"/>
                <c:pt idx="0">
                  <c:v>0.40799999999999997</c:v>
                </c:pt>
                <c:pt idx="1">
                  <c:v>2.2567748105162999</c:v>
                </c:pt>
                <c:pt idx="2">
                  <c:v>1.1333055120612026</c:v>
                </c:pt>
                <c:pt idx="3">
                  <c:v>3.2597047810723283</c:v>
                </c:pt>
                <c:pt idx="4">
                  <c:v>2.177684643183003</c:v>
                </c:pt>
                <c:pt idx="5">
                  <c:v>3.6660181948379176</c:v>
                </c:pt>
                <c:pt idx="6">
                  <c:v>1.9505099758027695</c:v>
                </c:pt>
                <c:pt idx="7">
                  <c:v>16.313617568705642</c:v>
                </c:pt>
                <c:pt idx="8">
                  <c:v>10.434397593402238</c:v>
                </c:pt>
                <c:pt idx="9">
                  <c:v>11.152593410434267</c:v>
                </c:pt>
                <c:pt idx="10">
                  <c:v>12.629615877144351</c:v>
                </c:pt>
                <c:pt idx="11">
                  <c:v>24.804951729476851</c:v>
                </c:pt>
                <c:pt idx="12">
                  <c:v>59.23001524585424</c:v>
                </c:pt>
                <c:pt idx="13">
                  <c:v>65.117027190354875</c:v>
                </c:pt>
                <c:pt idx="14">
                  <c:v>56.216745382610682</c:v>
                </c:pt>
                <c:pt idx="15">
                  <c:v>58.992115997536978</c:v>
                </c:pt>
                <c:pt idx="16">
                  <c:v>45.901562611547838</c:v>
                </c:pt>
              </c:numCache>
            </c:numRef>
          </c:val>
          <c:extLst>
            <c:ext xmlns:c16="http://schemas.microsoft.com/office/drawing/2014/chart" uri="{C3380CC4-5D6E-409C-BE32-E72D297353CC}">
              <c16:uniqueId val="{00000000-03BA-404C-B2BC-6EF4876CB57A}"/>
            </c:ext>
          </c:extLst>
        </c:ser>
        <c:ser>
          <c:idx val="8"/>
          <c:order val="2"/>
          <c:tx>
            <c:strRef>
              <c:f>'Graphique 10'!$X$3</c:f>
              <c:strCache>
                <c:ptCount val="1"/>
                <c:pt idx="0">
                  <c:v>déc.-21</c:v>
                </c:pt>
              </c:strCache>
            </c:strRef>
          </c:tx>
          <c:spPr>
            <a:solidFill>
              <a:schemeClr val="accent6">
                <a:lumMod val="75000"/>
              </a:schemeClr>
            </a:solidFill>
            <a:ln>
              <a:noFill/>
            </a:ln>
            <a:effectLst/>
          </c:spPr>
          <c:invertIfNegative val="0"/>
          <c:cat>
            <c:strRef>
              <c:f>'Graphique 10'!$B$4:$B$20</c:f>
              <c:strCache>
                <c:ptCount val="17"/>
                <c:pt idx="0">
                  <c:v>Cokéfaction et raffinage</c:v>
                </c:pt>
                <c:pt idx="1">
                  <c:v>Agriculture, sylviculture et pêche</c:v>
                </c:pt>
                <c:pt idx="2">
                  <c:v>Energie, eau, gestion des déchets</c:v>
                </c:pt>
                <c:pt idx="3">
                  <c:v>Industrie agro-alimentaire</c:v>
                </c:pt>
                <c:pt idx="4">
                  <c:v>Activités financières et d'assurance</c:v>
                </c:pt>
                <c:pt idx="5">
                  <c:v>Information et communication</c:v>
                </c:pt>
                <c:pt idx="6">
                  <c:v>Activités immobilières</c:v>
                </c:pt>
                <c:pt idx="7">
                  <c:v>Biens d'équipements</c:v>
                </c:pt>
                <c:pt idx="8">
                  <c:v>Construction</c:v>
                </c:pt>
                <c:pt idx="9">
                  <c:v>Enseignement, santé humaine et action sociale</c:v>
                </c:pt>
                <c:pt idx="10">
                  <c:v>Autres activités de services</c:v>
                </c:pt>
                <c:pt idx="11">
                  <c:v>Commerce</c:v>
                </c:pt>
                <c:pt idx="12">
                  <c:v>Fabrication d'autres produits industriels</c:v>
                </c:pt>
                <c:pt idx="13">
                  <c:v>Fabrication de matériels de transport</c:v>
                </c:pt>
                <c:pt idx="14">
                  <c:v>Services aux entreprises</c:v>
                </c:pt>
                <c:pt idx="15">
                  <c:v>Transports et entreposage</c:v>
                </c:pt>
                <c:pt idx="16">
                  <c:v>Hébergement et restauration</c:v>
                </c:pt>
              </c:strCache>
            </c:strRef>
          </c:cat>
          <c:val>
            <c:numRef>
              <c:f>'Graphique 10'!$X$4:$X$20</c:f>
              <c:numCache>
                <c:formatCode>_-* #\ ##0_-;\-* #\ ##0_-;_-* "-"??_-;_-@_-</c:formatCode>
                <c:ptCount val="17"/>
                <c:pt idx="0">
                  <c:v>0.40899999999999997</c:v>
                </c:pt>
                <c:pt idx="1">
                  <c:v>2.3189354053873288</c:v>
                </c:pt>
                <c:pt idx="2">
                  <c:v>2.334265516672652</c:v>
                </c:pt>
                <c:pt idx="3">
                  <c:v>4.1520060246442396</c:v>
                </c:pt>
                <c:pt idx="4">
                  <c:v>5.6836115335168271</c:v>
                </c:pt>
                <c:pt idx="5">
                  <c:v>3.8628435870300737</c:v>
                </c:pt>
                <c:pt idx="6">
                  <c:v>2.0879405584808746</c:v>
                </c:pt>
                <c:pt idx="7">
                  <c:v>17.8528493887816</c:v>
                </c:pt>
                <c:pt idx="8">
                  <c:v>6.5000908263293642</c:v>
                </c:pt>
                <c:pt idx="9">
                  <c:v>13.670474021388124</c:v>
                </c:pt>
                <c:pt idx="10">
                  <c:v>16.829321317525363</c:v>
                </c:pt>
                <c:pt idx="11">
                  <c:v>23.667924107458788</c:v>
                </c:pt>
                <c:pt idx="12">
                  <c:v>54.181711798859624</c:v>
                </c:pt>
                <c:pt idx="13">
                  <c:v>61.456557630697979</c:v>
                </c:pt>
                <c:pt idx="14">
                  <c:v>60.018884013838225</c:v>
                </c:pt>
                <c:pt idx="15">
                  <c:v>53.080761744933461</c:v>
                </c:pt>
                <c:pt idx="16">
                  <c:v>68.655472344579124</c:v>
                </c:pt>
              </c:numCache>
            </c:numRef>
          </c:val>
          <c:extLst>
            <c:ext xmlns:c16="http://schemas.microsoft.com/office/drawing/2014/chart" uri="{C3380CC4-5D6E-409C-BE32-E72D297353CC}">
              <c16:uniqueId val="{00000000-919A-4454-82D1-42A0D6333728}"/>
            </c:ext>
          </c:extLst>
        </c:ser>
        <c:ser>
          <c:idx val="0"/>
          <c:order val="3"/>
          <c:tx>
            <c:strRef>
              <c:f>'Graphique 10'!$Y$3</c:f>
              <c:strCache>
                <c:ptCount val="1"/>
                <c:pt idx="0">
                  <c:v>janv.-22</c:v>
                </c:pt>
              </c:strCache>
            </c:strRef>
          </c:tx>
          <c:spPr>
            <a:solidFill>
              <a:schemeClr val="accent6">
                <a:shade val="42000"/>
              </a:schemeClr>
            </a:solidFill>
            <a:ln>
              <a:noFill/>
            </a:ln>
            <a:effectLst/>
          </c:spPr>
          <c:invertIfNegative val="0"/>
          <c:cat>
            <c:strRef>
              <c:f>'Graphique 10'!$B$4:$B$20</c:f>
              <c:strCache>
                <c:ptCount val="17"/>
                <c:pt idx="0">
                  <c:v>Cokéfaction et raffinage</c:v>
                </c:pt>
                <c:pt idx="1">
                  <c:v>Agriculture, sylviculture et pêche</c:v>
                </c:pt>
                <c:pt idx="2">
                  <c:v>Energie, eau, gestion des déchets</c:v>
                </c:pt>
                <c:pt idx="3">
                  <c:v>Industrie agro-alimentaire</c:v>
                </c:pt>
                <c:pt idx="4">
                  <c:v>Activités financières et d'assurance</c:v>
                </c:pt>
                <c:pt idx="5">
                  <c:v>Information et communication</c:v>
                </c:pt>
                <c:pt idx="6">
                  <c:v>Activités immobilières</c:v>
                </c:pt>
                <c:pt idx="7">
                  <c:v>Biens d'équipements</c:v>
                </c:pt>
                <c:pt idx="8">
                  <c:v>Construction</c:v>
                </c:pt>
                <c:pt idx="9">
                  <c:v>Enseignement, santé humaine et action sociale</c:v>
                </c:pt>
                <c:pt idx="10">
                  <c:v>Autres activités de services</c:v>
                </c:pt>
                <c:pt idx="11">
                  <c:v>Commerce</c:v>
                </c:pt>
                <c:pt idx="12">
                  <c:v>Fabrication d'autres produits industriels</c:v>
                </c:pt>
                <c:pt idx="13">
                  <c:v>Fabrication de matériels de transport</c:v>
                </c:pt>
                <c:pt idx="14">
                  <c:v>Services aux entreprises</c:v>
                </c:pt>
                <c:pt idx="15">
                  <c:v>Transports et entreposage</c:v>
                </c:pt>
                <c:pt idx="16">
                  <c:v>Hébergement et restauration</c:v>
                </c:pt>
              </c:strCache>
            </c:strRef>
          </c:cat>
          <c:val>
            <c:numRef>
              <c:f>'Graphique 10'!$Y$4:$Y$20</c:f>
              <c:numCache>
                <c:formatCode>_-* #\ ##0_-;\-* #\ ##0_-;_-* "-"??_-;_-@_-</c:formatCode>
                <c:ptCount val="17"/>
                <c:pt idx="0">
                  <c:v>5.7000000000000002E-2</c:v>
                </c:pt>
                <c:pt idx="1">
                  <c:v>1.4337130117564802</c:v>
                </c:pt>
                <c:pt idx="2">
                  <c:v>1.633215129836681</c:v>
                </c:pt>
                <c:pt idx="3">
                  <c:v>3.3382304950356221</c:v>
                </c:pt>
                <c:pt idx="4">
                  <c:v>3.923498641155085</c:v>
                </c:pt>
                <c:pt idx="5">
                  <c:v>4.7076936789445849</c:v>
                </c:pt>
                <c:pt idx="6">
                  <c:v>4.838264116645691</c:v>
                </c:pt>
                <c:pt idx="7">
                  <c:v>11.689400165909698</c:v>
                </c:pt>
                <c:pt idx="8">
                  <c:v>11.820650896961384</c:v>
                </c:pt>
                <c:pt idx="9">
                  <c:v>19.159716879244151</c:v>
                </c:pt>
                <c:pt idx="10">
                  <c:v>25.780149274098289</c:v>
                </c:pt>
                <c:pt idx="11">
                  <c:v>31.538788942224997</c:v>
                </c:pt>
                <c:pt idx="12">
                  <c:v>39.870374469700806</c:v>
                </c:pt>
                <c:pt idx="13">
                  <c:v>46.175371156771462</c:v>
                </c:pt>
                <c:pt idx="14">
                  <c:v>71.891454707182533</c:v>
                </c:pt>
                <c:pt idx="15">
                  <c:v>83.143222447225071</c:v>
                </c:pt>
                <c:pt idx="16">
                  <c:v>122.26041410431057</c:v>
                </c:pt>
              </c:numCache>
            </c:numRef>
          </c:val>
          <c:extLst>
            <c:ext xmlns:c16="http://schemas.microsoft.com/office/drawing/2014/chart" uri="{C3380CC4-5D6E-409C-BE32-E72D297353CC}">
              <c16:uniqueId val="{00000001-919A-4454-82D1-42A0D6333728}"/>
            </c:ext>
          </c:extLst>
        </c:ser>
        <c:dLbls>
          <c:showLegendKey val="0"/>
          <c:showVal val="0"/>
          <c:showCatName val="0"/>
          <c:showSerName val="0"/>
          <c:showPercent val="0"/>
          <c:showBubbleSize val="0"/>
        </c:dLbls>
        <c:gapWidth val="182"/>
        <c:axId val="118996352"/>
        <c:axId val="123071104"/>
        <c:extLst/>
      </c:barChart>
      <c:catAx>
        <c:axId val="118996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23071104"/>
        <c:crosses val="autoZero"/>
        <c:auto val="1"/>
        <c:lblAlgn val="ctr"/>
        <c:lblOffset val="100"/>
        <c:noMultiLvlLbl val="0"/>
      </c:catAx>
      <c:valAx>
        <c:axId val="1230711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89963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050">
          <a:solidFill>
            <a:schemeClr val="tx1">
              <a:lumMod val="65000"/>
              <a:lumOff val="35000"/>
            </a:schemeClr>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763463659110821"/>
          <c:y val="2.3448885568136759E-2"/>
          <c:w val="0.57094988544974135"/>
          <c:h val="0.91989448456648271"/>
        </c:manualLayout>
      </c:layout>
      <c:barChart>
        <c:barDir val="bar"/>
        <c:grouping val="stacked"/>
        <c:varyColors val="0"/>
        <c:ser>
          <c:idx val="0"/>
          <c:order val="0"/>
          <c:tx>
            <c:strRef>
              <c:f>'Graphique A'!$B$3</c:f>
              <c:strCache>
                <c:ptCount val="1"/>
                <c:pt idx="0">
                  <c:v>Elle a été arrêtée</c:v>
                </c:pt>
              </c:strCache>
            </c:strRef>
          </c:tx>
          <c:spPr>
            <a:solidFill>
              <a:srgbClr val="C00000"/>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1-92BE-4C72-9198-3449C0C8282B}"/>
              </c:ext>
            </c:extLst>
          </c:dPt>
          <c:dPt>
            <c:idx val="2"/>
            <c:invertIfNegative val="0"/>
            <c:bubble3D val="0"/>
            <c:spPr>
              <a:solidFill>
                <a:srgbClr val="C00000"/>
              </a:solidFill>
              <a:ln>
                <a:noFill/>
              </a:ln>
              <a:effectLst/>
            </c:spPr>
            <c:extLst>
              <c:ext xmlns:c16="http://schemas.microsoft.com/office/drawing/2014/chart" uri="{C3380CC4-5D6E-409C-BE32-E72D297353CC}">
                <c16:uniqueId val="{00000003-92BE-4C72-9198-3449C0C8282B}"/>
              </c:ext>
            </c:extLst>
          </c:dPt>
          <c:dPt>
            <c:idx val="3"/>
            <c:invertIfNegative val="0"/>
            <c:bubble3D val="0"/>
            <c:spPr>
              <a:solidFill>
                <a:srgbClr val="C00000"/>
              </a:solidFill>
              <a:ln>
                <a:noFill/>
              </a:ln>
              <a:effectLst/>
            </c:spPr>
            <c:extLst>
              <c:ext xmlns:c16="http://schemas.microsoft.com/office/drawing/2014/chart" uri="{C3380CC4-5D6E-409C-BE32-E72D297353CC}">
                <c16:uniqueId val="{00000005-92BE-4C72-9198-3449C0C8282B}"/>
              </c:ext>
            </c:extLst>
          </c:dPt>
          <c:dPt>
            <c:idx val="7"/>
            <c:invertIfNegative val="0"/>
            <c:bubble3D val="0"/>
            <c:spPr>
              <a:solidFill>
                <a:srgbClr val="C00000"/>
              </a:solidFill>
              <a:ln>
                <a:noFill/>
              </a:ln>
              <a:effectLst/>
            </c:spPr>
            <c:extLst>
              <c:ext xmlns:c16="http://schemas.microsoft.com/office/drawing/2014/chart" uri="{C3380CC4-5D6E-409C-BE32-E72D297353CC}">
                <c16:uniqueId val="{00000007-92BE-4C72-9198-3449C0C8282B}"/>
              </c:ext>
            </c:extLst>
          </c:dPt>
          <c:dPt>
            <c:idx val="8"/>
            <c:invertIfNegative val="0"/>
            <c:bubble3D val="0"/>
            <c:spPr>
              <a:solidFill>
                <a:srgbClr val="C00000"/>
              </a:solidFill>
              <a:ln>
                <a:noFill/>
              </a:ln>
              <a:effectLst/>
            </c:spPr>
            <c:extLst>
              <c:ext xmlns:c16="http://schemas.microsoft.com/office/drawing/2014/chart" uri="{C3380CC4-5D6E-409C-BE32-E72D297353CC}">
                <c16:uniqueId val="{00000009-92BE-4C72-9198-3449C0C8282B}"/>
              </c:ext>
            </c:extLst>
          </c:dPt>
          <c:dPt>
            <c:idx val="12"/>
            <c:invertIfNegative val="0"/>
            <c:bubble3D val="0"/>
            <c:spPr>
              <a:solidFill>
                <a:srgbClr val="C00000"/>
              </a:solidFill>
              <a:ln>
                <a:noFill/>
              </a:ln>
              <a:effectLst/>
            </c:spPr>
            <c:extLst>
              <c:ext xmlns:c16="http://schemas.microsoft.com/office/drawing/2014/chart" uri="{C3380CC4-5D6E-409C-BE32-E72D297353CC}">
                <c16:uniqueId val="{0000000B-92BE-4C72-9198-3449C0C8282B}"/>
              </c:ext>
            </c:extLst>
          </c:dPt>
          <c:dPt>
            <c:idx val="13"/>
            <c:invertIfNegative val="0"/>
            <c:bubble3D val="0"/>
            <c:spPr>
              <a:solidFill>
                <a:srgbClr val="C00000"/>
              </a:solidFill>
              <a:ln>
                <a:noFill/>
              </a:ln>
              <a:effectLst/>
            </c:spPr>
            <c:extLst>
              <c:ext xmlns:c16="http://schemas.microsoft.com/office/drawing/2014/chart" uri="{C3380CC4-5D6E-409C-BE32-E72D297353CC}">
                <c16:uniqueId val="{0000000D-92BE-4C72-9198-3449C0C8282B}"/>
              </c:ext>
            </c:extLst>
          </c:dPt>
          <c:dPt>
            <c:idx val="17"/>
            <c:invertIfNegative val="0"/>
            <c:bubble3D val="0"/>
            <c:spPr>
              <a:solidFill>
                <a:srgbClr val="C00000"/>
              </a:solidFill>
              <a:ln>
                <a:noFill/>
              </a:ln>
              <a:effectLst/>
            </c:spPr>
            <c:extLst>
              <c:ext xmlns:c16="http://schemas.microsoft.com/office/drawing/2014/chart" uri="{C3380CC4-5D6E-409C-BE32-E72D297353CC}">
                <c16:uniqueId val="{0000000F-92BE-4C72-9198-3449C0C8282B}"/>
              </c:ext>
            </c:extLst>
          </c:dPt>
          <c:dPt>
            <c:idx val="18"/>
            <c:invertIfNegative val="0"/>
            <c:bubble3D val="0"/>
            <c:spPr>
              <a:solidFill>
                <a:srgbClr val="C00000"/>
              </a:solidFill>
              <a:ln>
                <a:noFill/>
              </a:ln>
              <a:effectLst/>
            </c:spPr>
            <c:extLst>
              <c:ext xmlns:c16="http://schemas.microsoft.com/office/drawing/2014/chart" uri="{C3380CC4-5D6E-409C-BE32-E72D297353CC}">
                <c16:uniqueId val="{00000011-92BE-4C72-9198-3449C0C8282B}"/>
              </c:ext>
            </c:extLst>
          </c:dPt>
          <c:dPt>
            <c:idx val="21"/>
            <c:invertIfNegative val="0"/>
            <c:bubble3D val="0"/>
            <c:spPr>
              <a:solidFill>
                <a:srgbClr val="C00000"/>
              </a:solidFill>
              <a:ln>
                <a:noFill/>
              </a:ln>
              <a:effectLst/>
            </c:spPr>
            <c:extLst>
              <c:ext xmlns:c16="http://schemas.microsoft.com/office/drawing/2014/chart" uri="{C3380CC4-5D6E-409C-BE32-E72D297353CC}">
                <c16:uniqueId val="{00000013-92BE-4C72-9198-3449C0C8282B}"/>
              </c:ext>
            </c:extLst>
          </c:dPt>
          <c:dPt>
            <c:idx val="22"/>
            <c:invertIfNegative val="0"/>
            <c:bubble3D val="0"/>
            <c:spPr>
              <a:solidFill>
                <a:srgbClr val="C00000"/>
              </a:solidFill>
              <a:ln>
                <a:noFill/>
              </a:ln>
              <a:effectLst/>
            </c:spPr>
            <c:extLst>
              <c:ext xmlns:c16="http://schemas.microsoft.com/office/drawing/2014/chart" uri="{C3380CC4-5D6E-409C-BE32-E72D297353CC}">
                <c16:uniqueId val="{00000015-92BE-4C72-9198-3449C0C8282B}"/>
              </c:ext>
            </c:extLst>
          </c:dPt>
          <c:dPt>
            <c:idx val="23"/>
            <c:invertIfNegative val="0"/>
            <c:bubble3D val="0"/>
            <c:spPr>
              <a:solidFill>
                <a:srgbClr val="C00000"/>
              </a:solidFill>
              <a:ln>
                <a:noFill/>
              </a:ln>
              <a:effectLst/>
            </c:spPr>
            <c:extLst>
              <c:ext xmlns:c16="http://schemas.microsoft.com/office/drawing/2014/chart" uri="{C3380CC4-5D6E-409C-BE32-E72D297353CC}">
                <c16:uniqueId val="{00000017-92BE-4C72-9198-3449C0C8282B}"/>
              </c:ext>
            </c:extLst>
          </c:dPt>
          <c:dPt>
            <c:idx val="27"/>
            <c:invertIfNegative val="0"/>
            <c:bubble3D val="0"/>
            <c:spPr>
              <a:solidFill>
                <a:srgbClr val="C00000"/>
              </a:solidFill>
              <a:ln>
                <a:noFill/>
              </a:ln>
              <a:effectLst/>
            </c:spPr>
            <c:extLst>
              <c:ext xmlns:c16="http://schemas.microsoft.com/office/drawing/2014/chart" uri="{C3380CC4-5D6E-409C-BE32-E72D297353CC}">
                <c16:uniqueId val="{00000019-92BE-4C72-9198-3449C0C8282B}"/>
              </c:ext>
            </c:extLst>
          </c:dPt>
          <c:dPt>
            <c:idx val="28"/>
            <c:invertIfNegative val="0"/>
            <c:bubble3D val="0"/>
            <c:spPr>
              <a:solidFill>
                <a:srgbClr val="C00000"/>
              </a:solidFill>
              <a:ln>
                <a:noFill/>
              </a:ln>
              <a:effectLst/>
            </c:spPr>
            <c:extLst>
              <c:ext xmlns:c16="http://schemas.microsoft.com/office/drawing/2014/chart" uri="{C3380CC4-5D6E-409C-BE32-E72D297353CC}">
                <c16:uniqueId val="{0000001B-92BE-4C72-9198-3449C0C8282B}"/>
              </c:ext>
            </c:extLst>
          </c:dPt>
          <c:dPt>
            <c:idx val="31"/>
            <c:invertIfNegative val="0"/>
            <c:bubble3D val="0"/>
            <c:spPr>
              <a:solidFill>
                <a:srgbClr val="C00000"/>
              </a:solidFill>
              <a:ln>
                <a:noFill/>
              </a:ln>
              <a:effectLst/>
            </c:spPr>
            <c:extLst>
              <c:ext xmlns:c16="http://schemas.microsoft.com/office/drawing/2014/chart" uri="{C3380CC4-5D6E-409C-BE32-E72D297353CC}">
                <c16:uniqueId val="{0000001D-92BE-4C72-9198-3449C0C8282B}"/>
              </c:ext>
            </c:extLst>
          </c:dPt>
          <c:dPt>
            <c:idx val="32"/>
            <c:invertIfNegative val="0"/>
            <c:bubble3D val="0"/>
            <c:spPr>
              <a:solidFill>
                <a:srgbClr val="C00000"/>
              </a:solidFill>
              <a:ln>
                <a:noFill/>
              </a:ln>
              <a:effectLst/>
            </c:spPr>
            <c:extLst>
              <c:ext xmlns:c16="http://schemas.microsoft.com/office/drawing/2014/chart" uri="{C3380CC4-5D6E-409C-BE32-E72D297353CC}">
                <c16:uniqueId val="{0000001F-92BE-4C72-9198-3449C0C8282B}"/>
              </c:ext>
            </c:extLst>
          </c:dPt>
          <c:dPt>
            <c:idx val="33"/>
            <c:invertIfNegative val="0"/>
            <c:bubble3D val="0"/>
            <c:spPr>
              <a:solidFill>
                <a:srgbClr val="C00000"/>
              </a:solidFill>
              <a:ln>
                <a:noFill/>
              </a:ln>
              <a:effectLst/>
            </c:spPr>
            <c:extLst>
              <c:ext xmlns:c16="http://schemas.microsoft.com/office/drawing/2014/chart" uri="{C3380CC4-5D6E-409C-BE32-E72D297353CC}">
                <c16:uniqueId val="{00000021-92BE-4C72-9198-3449C0C8282B}"/>
              </c:ext>
            </c:extLst>
          </c:dPt>
          <c:dPt>
            <c:idx val="36"/>
            <c:invertIfNegative val="0"/>
            <c:bubble3D val="0"/>
            <c:spPr>
              <a:solidFill>
                <a:srgbClr val="C00000"/>
              </a:solidFill>
              <a:ln>
                <a:noFill/>
              </a:ln>
              <a:effectLst/>
            </c:spPr>
            <c:extLst>
              <c:ext xmlns:c16="http://schemas.microsoft.com/office/drawing/2014/chart" uri="{C3380CC4-5D6E-409C-BE32-E72D297353CC}">
                <c16:uniqueId val="{00000023-92BE-4C72-9198-3449C0C8282B}"/>
              </c:ext>
            </c:extLst>
          </c:dPt>
          <c:dPt>
            <c:idx val="37"/>
            <c:invertIfNegative val="0"/>
            <c:bubble3D val="0"/>
            <c:spPr>
              <a:solidFill>
                <a:srgbClr val="C00000"/>
              </a:solidFill>
              <a:ln>
                <a:noFill/>
              </a:ln>
              <a:effectLst/>
            </c:spPr>
            <c:extLst>
              <c:ext xmlns:c16="http://schemas.microsoft.com/office/drawing/2014/chart" uri="{C3380CC4-5D6E-409C-BE32-E72D297353CC}">
                <c16:uniqueId val="{00000025-92BE-4C72-9198-3449C0C8282B}"/>
              </c:ext>
            </c:extLst>
          </c:dPt>
          <c:dPt>
            <c:idx val="38"/>
            <c:invertIfNegative val="0"/>
            <c:bubble3D val="0"/>
            <c:spPr>
              <a:solidFill>
                <a:srgbClr val="C00000"/>
              </a:solidFill>
              <a:ln>
                <a:noFill/>
              </a:ln>
              <a:effectLst/>
            </c:spPr>
            <c:extLst>
              <c:ext xmlns:c16="http://schemas.microsoft.com/office/drawing/2014/chart" uri="{C3380CC4-5D6E-409C-BE32-E72D297353CC}">
                <c16:uniqueId val="{00000027-92BE-4C72-9198-3449C0C8282B}"/>
              </c:ext>
            </c:extLst>
          </c:dPt>
          <c:dPt>
            <c:idx val="41"/>
            <c:invertIfNegative val="0"/>
            <c:bubble3D val="0"/>
            <c:spPr>
              <a:solidFill>
                <a:srgbClr val="C00000"/>
              </a:solidFill>
              <a:ln>
                <a:noFill/>
              </a:ln>
              <a:effectLst/>
            </c:spPr>
            <c:extLst>
              <c:ext xmlns:c16="http://schemas.microsoft.com/office/drawing/2014/chart" uri="{C3380CC4-5D6E-409C-BE32-E72D297353CC}">
                <c16:uniqueId val="{00000029-92BE-4C72-9198-3449C0C8282B}"/>
              </c:ext>
            </c:extLst>
          </c:dPt>
          <c:dPt>
            <c:idx val="42"/>
            <c:invertIfNegative val="0"/>
            <c:bubble3D val="0"/>
            <c:spPr>
              <a:solidFill>
                <a:srgbClr val="C00000"/>
              </a:solidFill>
              <a:ln>
                <a:noFill/>
              </a:ln>
              <a:effectLst/>
            </c:spPr>
            <c:extLst>
              <c:ext xmlns:c16="http://schemas.microsoft.com/office/drawing/2014/chart" uri="{C3380CC4-5D6E-409C-BE32-E72D297353CC}">
                <c16:uniqueId val="{0000002B-92BE-4C72-9198-3449C0C8282B}"/>
              </c:ext>
            </c:extLst>
          </c:dPt>
          <c:dPt>
            <c:idx val="43"/>
            <c:invertIfNegative val="0"/>
            <c:bubble3D val="0"/>
            <c:spPr>
              <a:solidFill>
                <a:srgbClr val="C00000"/>
              </a:solidFill>
              <a:ln>
                <a:noFill/>
              </a:ln>
              <a:effectLst/>
            </c:spPr>
            <c:extLst>
              <c:ext xmlns:c16="http://schemas.microsoft.com/office/drawing/2014/chart" uri="{C3380CC4-5D6E-409C-BE32-E72D297353CC}">
                <c16:uniqueId val="{0000002D-92BE-4C72-9198-3449C0C8282B}"/>
              </c:ext>
            </c:extLst>
          </c:dPt>
          <c:dPt>
            <c:idx val="46"/>
            <c:invertIfNegative val="0"/>
            <c:bubble3D val="0"/>
            <c:spPr>
              <a:solidFill>
                <a:srgbClr val="C00000"/>
              </a:solidFill>
              <a:ln>
                <a:noFill/>
              </a:ln>
              <a:effectLst/>
            </c:spPr>
            <c:extLst>
              <c:ext xmlns:c16="http://schemas.microsoft.com/office/drawing/2014/chart" uri="{C3380CC4-5D6E-409C-BE32-E72D297353CC}">
                <c16:uniqueId val="{0000002F-92BE-4C72-9198-3449C0C8282B}"/>
              </c:ext>
            </c:extLst>
          </c:dPt>
          <c:dPt>
            <c:idx val="47"/>
            <c:invertIfNegative val="0"/>
            <c:bubble3D val="0"/>
            <c:spPr>
              <a:solidFill>
                <a:srgbClr val="C00000"/>
              </a:solidFill>
              <a:ln>
                <a:noFill/>
              </a:ln>
              <a:effectLst/>
            </c:spPr>
            <c:extLst>
              <c:ext xmlns:c16="http://schemas.microsoft.com/office/drawing/2014/chart" uri="{C3380CC4-5D6E-409C-BE32-E72D297353CC}">
                <c16:uniqueId val="{00000031-92BE-4C72-9198-3449C0C8282B}"/>
              </c:ext>
            </c:extLst>
          </c:dPt>
          <c:dPt>
            <c:idx val="48"/>
            <c:invertIfNegative val="0"/>
            <c:bubble3D val="0"/>
            <c:spPr>
              <a:solidFill>
                <a:srgbClr val="C00000"/>
              </a:solidFill>
              <a:ln>
                <a:noFill/>
              </a:ln>
              <a:effectLst/>
            </c:spPr>
            <c:extLst>
              <c:ext xmlns:c16="http://schemas.microsoft.com/office/drawing/2014/chart" uri="{C3380CC4-5D6E-409C-BE32-E72D297353CC}">
                <c16:uniqueId val="{00000033-92BE-4C72-9198-3449C0C8282B}"/>
              </c:ext>
            </c:extLst>
          </c:dPt>
          <c:dPt>
            <c:idx val="51"/>
            <c:invertIfNegative val="0"/>
            <c:bubble3D val="0"/>
            <c:spPr>
              <a:solidFill>
                <a:srgbClr val="C00000"/>
              </a:solidFill>
              <a:ln>
                <a:noFill/>
              </a:ln>
              <a:effectLst/>
            </c:spPr>
            <c:extLst>
              <c:ext xmlns:c16="http://schemas.microsoft.com/office/drawing/2014/chart" uri="{C3380CC4-5D6E-409C-BE32-E72D297353CC}">
                <c16:uniqueId val="{00000035-92BE-4C72-9198-3449C0C8282B}"/>
              </c:ext>
            </c:extLst>
          </c:dPt>
          <c:dPt>
            <c:idx val="52"/>
            <c:invertIfNegative val="0"/>
            <c:bubble3D val="0"/>
            <c:spPr>
              <a:solidFill>
                <a:srgbClr val="C00000"/>
              </a:solidFill>
              <a:ln>
                <a:noFill/>
              </a:ln>
              <a:effectLst/>
            </c:spPr>
            <c:extLst>
              <c:ext xmlns:c16="http://schemas.microsoft.com/office/drawing/2014/chart" uri="{C3380CC4-5D6E-409C-BE32-E72D297353CC}">
                <c16:uniqueId val="{00000037-92BE-4C72-9198-3449C0C8282B}"/>
              </c:ext>
            </c:extLst>
          </c:dPt>
          <c:dPt>
            <c:idx val="53"/>
            <c:invertIfNegative val="0"/>
            <c:bubble3D val="0"/>
            <c:spPr>
              <a:solidFill>
                <a:srgbClr val="C00000"/>
              </a:solidFill>
              <a:ln>
                <a:noFill/>
              </a:ln>
              <a:effectLst/>
            </c:spPr>
            <c:extLst>
              <c:ext xmlns:c16="http://schemas.microsoft.com/office/drawing/2014/chart" uri="{C3380CC4-5D6E-409C-BE32-E72D297353CC}">
                <c16:uniqueId val="{00000039-92BE-4C72-9198-3449C0C8282B}"/>
              </c:ext>
            </c:extLst>
          </c:dPt>
          <c:dPt>
            <c:idx val="57"/>
            <c:invertIfNegative val="0"/>
            <c:bubble3D val="0"/>
            <c:spPr>
              <a:solidFill>
                <a:srgbClr val="C00000"/>
              </a:solidFill>
              <a:ln>
                <a:noFill/>
              </a:ln>
              <a:effectLst/>
            </c:spPr>
            <c:extLst>
              <c:ext xmlns:c16="http://schemas.microsoft.com/office/drawing/2014/chart" uri="{C3380CC4-5D6E-409C-BE32-E72D297353CC}">
                <c16:uniqueId val="{0000003B-92BE-4C72-9198-3449C0C8282B}"/>
              </c:ext>
            </c:extLst>
          </c:dPt>
          <c:dPt>
            <c:idx val="58"/>
            <c:invertIfNegative val="0"/>
            <c:bubble3D val="0"/>
            <c:spPr>
              <a:solidFill>
                <a:srgbClr val="C00000"/>
              </a:solidFill>
              <a:ln>
                <a:noFill/>
              </a:ln>
              <a:effectLst/>
            </c:spPr>
            <c:extLst>
              <c:ext xmlns:c16="http://schemas.microsoft.com/office/drawing/2014/chart" uri="{C3380CC4-5D6E-409C-BE32-E72D297353CC}">
                <c16:uniqueId val="{0000003D-92BE-4C72-9198-3449C0C8282B}"/>
              </c:ext>
            </c:extLst>
          </c:dPt>
          <c:dPt>
            <c:idx val="61"/>
            <c:invertIfNegative val="0"/>
            <c:bubble3D val="0"/>
            <c:spPr>
              <a:solidFill>
                <a:srgbClr val="C00000"/>
              </a:solidFill>
              <a:ln>
                <a:noFill/>
              </a:ln>
              <a:effectLst/>
            </c:spPr>
            <c:extLst>
              <c:ext xmlns:c16="http://schemas.microsoft.com/office/drawing/2014/chart" uri="{C3380CC4-5D6E-409C-BE32-E72D297353CC}">
                <c16:uniqueId val="{0000003F-92BE-4C72-9198-3449C0C8282B}"/>
              </c:ext>
            </c:extLst>
          </c:dPt>
          <c:dPt>
            <c:idx val="62"/>
            <c:invertIfNegative val="0"/>
            <c:bubble3D val="0"/>
            <c:spPr>
              <a:solidFill>
                <a:srgbClr val="C00000"/>
              </a:solidFill>
              <a:ln>
                <a:noFill/>
              </a:ln>
              <a:effectLst/>
            </c:spPr>
            <c:extLst>
              <c:ext xmlns:c16="http://schemas.microsoft.com/office/drawing/2014/chart" uri="{C3380CC4-5D6E-409C-BE32-E72D297353CC}">
                <c16:uniqueId val="{00000041-92BE-4C72-9198-3449C0C8282B}"/>
              </c:ext>
            </c:extLst>
          </c:dPt>
          <c:dPt>
            <c:idx val="63"/>
            <c:invertIfNegative val="0"/>
            <c:bubble3D val="0"/>
            <c:spPr>
              <a:solidFill>
                <a:srgbClr val="C00000"/>
              </a:solidFill>
              <a:ln>
                <a:noFill/>
              </a:ln>
              <a:effectLst/>
            </c:spPr>
            <c:extLst>
              <c:ext xmlns:c16="http://schemas.microsoft.com/office/drawing/2014/chart" uri="{C3380CC4-5D6E-409C-BE32-E72D297353CC}">
                <c16:uniqueId val="{00000043-92BE-4C72-9198-3449C0C8282B}"/>
              </c:ext>
            </c:extLst>
          </c:dPt>
          <c:dPt>
            <c:idx val="66"/>
            <c:invertIfNegative val="0"/>
            <c:bubble3D val="0"/>
            <c:spPr>
              <a:solidFill>
                <a:srgbClr val="C00000"/>
              </a:solidFill>
              <a:ln>
                <a:noFill/>
              </a:ln>
              <a:effectLst/>
            </c:spPr>
            <c:extLst>
              <c:ext xmlns:c16="http://schemas.microsoft.com/office/drawing/2014/chart" uri="{C3380CC4-5D6E-409C-BE32-E72D297353CC}">
                <c16:uniqueId val="{00000045-92BE-4C72-9198-3449C0C8282B}"/>
              </c:ext>
            </c:extLst>
          </c:dPt>
          <c:dPt>
            <c:idx val="67"/>
            <c:invertIfNegative val="0"/>
            <c:bubble3D val="0"/>
            <c:spPr>
              <a:solidFill>
                <a:srgbClr val="C00000"/>
              </a:solidFill>
              <a:ln>
                <a:noFill/>
              </a:ln>
              <a:effectLst/>
            </c:spPr>
            <c:extLst>
              <c:ext xmlns:c16="http://schemas.microsoft.com/office/drawing/2014/chart" uri="{C3380CC4-5D6E-409C-BE32-E72D297353CC}">
                <c16:uniqueId val="{00000047-92BE-4C72-9198-3449C0C8282B}"/>
              </c:ext>
            </c:extLst>
          </c:dPt>
          <c:dPt>
            <c:idx val="68"/>
            <c:invertIfNegative val="0"/>
            <c:bubble3D val="0"/>
            <c:spPr>
              <a:solidFill>
                <a:srgbClr val="C00000"/>
              </a:solidFill>
              <a:ln>
                <a:noFill/>
              </a:ln>
              <a:effectLst/>
            </c:spPr>
            <c:extLst>
              <c:ext xmlns:c16="http://schemas.microsoft.com/office/drawing/2014/chart" uri="{C3380CC4-5D6E-409C-BE32-E72D297353CC}">
                <c16:uniqueId val="{00000049-92BE-4C72-9198-3449C0C8282B}"/>
              </c:ext>
            </c:extLst>
          </c:dPt>
          <c:dPt>
            <c:idx val="71"/>
            <c:invertIfNegative val="0"/>
            <c:bubble3D val="0"/>
            <c:spPr>
              <a:solidFill>
                <a:srgbClr val="C00000"/>
              </a:solidFill>
              <a:ln>
                <a:noFill/>
              </a:ln>
              <a:effectLst/>
            </c:spPr>
            <c:extLst>
              <c:ext xmlns:c16="http://schemas.microsoft.com/office/drawing/2014/chart" uri="{C3380CC4-5D6E-409C-BE32-E72D297353CC}">
                <c16:uniqueId val="{0000004B-92BE-4C72-9198-3449C0C8282B}"/>
              </c:ext>
            </c:extLst>
          </c:dPt>
          <c:dPt>
            <c:idx val="72"/>
            <c:invertIfNegative val="0"/>
            <c:bubble3D val="0"/>
            <c:spPr>
              <a:solidFill>
                <a:srgbClr val="C00000"/>
              </a:solidFill>
              <a:ln>
                <a:noFill/>
              </a:ln>
              <a:effectLst/>
            </c:spPr>
            <c:extLst>
              <c:ext xmlns:c16="http://schemas.microsoft.com/office/drawing/2014/chart" uri="{C3380CC4-5D6E-409C-BE32-E72D297353CC}">
                <c16:uniqueId val="{0000004D-92BE-4C72-9198-3449C0C8282B}"/>
              </c:ext>
            </c:extLst>
          </c:dPt>
          <c:dPt>
            <c:idx val="73"/>
            <c:invertIfNegative val="0"/>
            <c:bubble3D val="0"/>
            <c:spPr>
              <a:solidFill>
                <a:srgbClr val="C00000"/>
              </a:solidFill>
              <a:ln>
                <a:noFill/>
              </a:ln>
              <a:effectLst/>
            </c:spPr>
            <c:extLst>
              <c:ext xmlns:c16="http://schemas.microsoft.com/office/drawing/2014/chart" uri="{C3380CC4-5D6E-409C-BE32-E72D297353CC}">
                <c16:uniqueId val="{0000004F-92BE-4C72-9198-3449C0C8282B}"/>
              </c:ext>
            </c:extLst>
          </c:dPt>
          <c:dPt>
            <c:idx val="76"/>
            <c:invertIfNegative val="0"/>
            <c:bubble3D val="0"/>
            <c:spPr>
              <a:solidFill>
                <a:srgbClr val="C00000"/>
              </a:solidFill>
              <a:ln>
                <a:noFill/>
              </a:ln>
              <a:effectLst/>
            </c:spPr>
            <c:extLst>
              <c:ext xmlns:c16="http://schemas.microsoft.com/office/drawing/2014/chart" uri="{C3380CC4-5D6E-409C-BE32-E72D297353CC}">
                <c16:uniqueId val="{00000051-92BE-4C72-9198-3449C0C8282B}"/>
              </c:ext>
            </c:extLst>
          </c:dPt>
          <c:dPt>
            <c:idx val="77"/>
            <c:invertIfNegative val="0"/>
            <c:bubble3D val="0"/>
            <c:spPr>
              <a:solidFill>
                <a:srgbClr val="C00000"/>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3-92BE-4C72-9198-3449C0C8282B}"/>
              </c:ext>
            </c:extLst>
          </c:dPt>
          <c:dPt>
            <c:idx val="78"/>
            <c:invertIfNegative val="0"/>
            <c:bubble3D val="0"/>
            <c:spPr>
              <a:solidFill>
                <a:srgbClr val="C00000"/>
              </a:solidFill>
              <a:ln>
                <a:noFill/>
              </a:ln>
              <a:effectLst/>
            </c:spPr>
            <c:extLst>
              <c:ext xmlns:c16="http://schemas.microsoft.com/office/drawing/2014/chart" uri="{C3380CC4-5D6E-409C-BE32-E72D297353CC}">
                <c16:uniqueId val="{00000055-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février</c:v>
                </c:pt>
                <c:pt idx="1">
                  <c:v>janvier</c:v>
                </c:pt>
                <c:pt idx="2">
                  <c:v>décembre</c:v>
                </c:pt>
                <c:pt idx="3">
                  <c:v>novembre</c:v>
                </c:pt>
                <c:pt idx="5">
                  <c:v>DE - Énergie, eau, déchets - février</c:v>
                </c:pt>
                <c:pt idx="6">
                  <c:v>janvier</c:v>
                </c:pt>
                <c:pt idx="7">
                  <c:v>décembre</c:v>
                </c:pt>
                <c:pt idx="8">
                  <c:v>novembre</c:v>
                </c:pt>
                <c:pt idx="10">
                  <c:v>C1 - Industrie agro-alimentaire - février</c:v>
                </c:pt>
                <c:pt idx="11">
                  <c:v>janvier</c:v>
                </c:pt>
                <c:pt idx="12">
                  <c:v>décembre</c:v>
                </c:pt>
                <c:pt idx="13">
                  <c:v>novembre</c:v>
                </c:pt>
                <c:pt idx="15">
                  <c:v>C3 - Biens d'équipement - février</c:v>
                </c:pt>
                <c:pt idx="16">
                  <c:v>janvier</c:v>
                </c:pt>
                <c:pt idx="17">
                  <c:v>décembre</c:v>
                </c:pt>
                <c:pt idx="18">
                  <c:v>novembre</c:v>
                </c:pt>
                <c:pt idx="20">
                  <c:v>C4 - Fabrication de matériels de transport - février</c:v>
                </c:pt>
                <c:pt idx="21">
                  <c:v>janvier</c:v>
                </c:pt>
                <c:pt idx="22">
                  <c:v>décembre</c:v>
                </c:pt>
                <c:pt idx="23">
                  <c:v>novembre</c:v>
                </c:pt>
                <c:pt idx="25">
                  <c:v>C5 - Fabrication d'autres produits industriels  - février</c:v>
                </c:pt>
                <c:pt idx="26">
                  <c:v>janvier</c:v>
                </c:pt>
                <c:pt idx="27">
                  <c:v>décembre</c:v>
                </c:pt>
                <c:pt idx="28">
                  <c:v>novembre</c:v>
                </c:pt>
                <c:pt idx="30">
                  <c:v>FZ - Construction - février</c:v>
                </c:pt>
                <c:pt idx="31">
                  <c:v>janvier</c:v>
                </c:pt>
                <c:pt idx="32">
                  <c:v>décembre</c:v>
                </c:pt>
                <c:pt idx="33">
                  <c:v>novembre</c:v>
                </c:pt>
                <c:pt idx="35">
                  <c:v>GZ - Commerce - février</c:v>
                </c:pt>
                <c:pt idx="36">
                  <c:v>janvier</c:v>
                </c:pt>
                <c:pt idx="37">
                  <c:v>décembre</c:v>
                </c:pt>
                <c:pt idx="38">
                  <c:v>novembre</c:v>
                </c:pt>
                <c:pt idx="40">
                  <c:v>HZ - Transports et entreposage - février</c:v>
                </c:pt>
                <c:pt idx="41">
                  <c:v>janvier</c:v>
                </c:pt>
                <c:pt idx="42">
                  <c:v>décembre</c:v>
                </c:pt>
                <c:pt idx="43">
                  <c:v>novembre</c:v>
                </c:pt>
                <c:pt idx="45">
                  <c:v>IZ - Hébergement et restauration - février</c:v>
                </c:pt>
                <c:pt idx="46">
                  <c:v>janvier</c:v>
                </c:pt>
                <c:pt idx="47">
                  <c:v>décembre</c:v>
                </c:pt>
                <c:pt idx="48">
                  <c:v>novembre</c:v>
                </c:pt>
                <c:pt idx="50">
                  <c:v>JZ - Information et communication - février</c:v>
                </c:pt>
                <c:pt idx="51">
                  <c:v>janvier</c:v>
                </c:pt>
                <c:pt idx="52">
                  <c:v>décembre</c:v>
                </c:pt>
                <c:pt idx="53">
                  <c:v>novembre</c:v>
                </c:pt>
                <c:pt idx="55">
                  <c:v>KZ - Activités financières et d'assurance - février</c:v>
                </c:pt>
                <c:pt idx="56">
                  <c:v>janvier</c:v>
                </c:pt>
                <c:pt idx="57">
                  <c:v>décembre</c:v>
                </c:pt>
                <c:pt idx="58">
                  <c:v>novembre</c:v>
                </c:pt>
                <c:pt idx="60">
                  <c:v>LZ - Activités immobilières - février</c:v>
                </c:pt>
                <c:pt idx="61">
                  <c:v>janvier</c:v>
                </c:pt>
                <c:pt idx="62">
                  <c:v>décembre</c:v>
                </c:pt>
                <c:pt idx="63">
                  <c:v>novembre</c:v>
                </c:pt>
                <c:pt idx="65">
                  <c:v>MN - Services aux entreprises - février</c:v>
                </c:pt>
                <c:pt idx="66">
                  <c:v>janvier</c:v>
                </c:pt>
                <c:pt idx="67">
                  <c:v>décembre</c:v>
                </c:pt>
                <c:pt idx="68">
                  <c:v>novembre</c:v>
                </c:pt>
                <c:pt idx="70">
                  <c:v>OQ - Enseignement, santé humaine et action sociale - février</c:v>
                </c:pt>
                <c:pt idx="71">
                  <c:v>janvier</c:v>
                </c:pt>
                <c:pt idx="72">
                  <c:v>décembre</c:v>
                </c:pt>
                <c:pt idx="73">
                  <c:v>novembre</c:v>
                </c:pt>
                <c:pt idx="75">
                  <c:v>RU - Autres activités de services - février</c:v>
                </c:pt>
                <c:pt idx="76">
                  <c:v>janvier</c:v>
                </c:pt>
                <c:pt idx="77">
                  <c:v>décembre</c:v>
                </c:pt>
                <c:pt idx="78">
                  <c:v>novembre</c:v>
                </c:pt>
              </c:strCache>
            </c:strRef>
          </c:cat>
          <c:val>
            <c:numRef>
              <c:extLst>
                <c:ext xmlns:c15="http://schemas.microsoft.com/office/drawing/2012/chart" uri="{02D57815-91ED-43cb-92C2-25804820EDAC}">
                  <c15:fullRef>
                    <c15:sqref>'Graphique A'!$B$4:$B$88</c15:sqref>
                  </c15:fullRef>
                </c:ext>
              </c:extLst>
              <c:f>('Graphique A'!$B$4:$B$18,'Graphique A'!$B$24:$B$88)</c:f>
              <c:numCache>
                <c:formatCode>0.0</c:formatCode>
                <c:ptCount val="80"/>
                <c:pt idx="0">
                  <c:v>0.3</c:v>
                </c:pt>
                <c:pt idx="1">
                  <c:v>0.3</c:v>
                </c:pt>
                <c:pt idx="2">
                  <c:v>0.2</c:v>
                </c:pt>
                <c:pt idx="3">
                  <c:v>0.1</c:v>
                </c:pt>
                <c:pt idx="5">
                  <c:v>0</c:v>
                </c:pt>
                <c:pt idx="6">
                  <c:v>0</c:v>
                </c:pt>
                <c:pt idx="7">
                  <c:v>0</c:v>
                </c:pt>
                <c:pt idx="8">
                  <c:v>0.1</c:v>
                </c:pt>
                <c:pt idx="10">
                  <c:v>0.20000000000000284</c:v>
                </c:pt>
                <c:pt idx="11">
                  <c:v>0.1</c:v>
                </c:pt>
                <c:pt idx="12">
                  <c:v>0.2</c:v>
                </c:pt>
                <c:pt idx="13">
                  <c:v>0.1</c:v>
                </c:pt>
                <c:pt idx="15">
                  <c:v>0</c:v>
                </c:pt>
                <c:pt idx="16">
                  <c:v>0</c:v>
                </c:pt>
                <c:pt idx="17">
                  <c:v>0</c:v>
                </c:pt>
                <c:pt idx="18">
                  <c:v>0.1</c:v>
                </c:pt>
                <c:pt idx="20">
                  <c:v>0</c:v>
                </c:pt>
                <c:pt idx="21">
                  <c:v>0.2</c:v>
                </c:pt>
                <c:pt idx="22">
                  <c:v>0</c:v>
                </c:pt>
                <c:pt idx="23">
                  <c:v>0</c:v>
                </c:pt>
                <c:pt idx="25">
                  <c:v>0.5</c:v>
                </c:pt>
                <c:pt idx="26">
                  <c:v>0.1</c:v>
                </c:pt>
                <c:pt idx="27">
                  <c:v>0.1</c:v>
                </c:pt>
                <c:pt idx="28">
                  <c:v>0.1</c:v>
                </c:pt>
                <c:pt idx="30">
                  <c:v>0</c:v>
                </c:pt>
                <c:pt idx="31">
                  <c:v>0.1</c:v>
                </c:pt>
                <c:pt idx="32">
                  <c:v>0.1</c:v>
                </c:pt>
                <c:pt idx="33">
                  <c:v>0.2</c:v>
                </c:pt>
                <c:pt idx="35">
                  <c:v>0</c:v>
                </c:pt>
                <c:pt idx="36">
                  <c:v>0</c:v>
                </c:pt>
                <c:pt idx="37">
                  <c:v>0.1</c:v>
                </c:pt>
                <c:pt idx="38">
                  <c:v>0.1</c:v>
                </c:pt>
                <c:pt idx="40">
                  <c:v>0.4</c:v>
                </c:pt>
                <c:pt idx="41">
                  <c:v>0.2</c:v>
                </c:pt>
                <c:pt idx="42">
                  <c:v>0.1</c:v>
                </c:pt>
                <c:pt idx="43">
                  <c:v>0.2</c:v>
                </c:pt>
                <c:pt idx="45">
                  <c:v>1.5</c:v>
                </c:pt>
                <c:pt idx="46">
                  <c:v>2.5</c:v>
                </c:pt>
                <c:pt idx="47">
                  <c:v>2.1999999999999997</c:v>
                </c:pt>
                <c:pt idx="48">
                  <c:v>0.70000000000000007</c:v>
                </c:pt>
                <c:pt idx="50">
                  <c:v>0.4</c:v>
                </c:pt>
                <c:pt idx="51">
                  <c:v>0.4</c:v>
                </c:pt>
                <c:pt idx="52">
                  <c:v>0.1</c:v>
                </c:pt>
                <c:pt idx="53">
                  <c:v>0</c:v>
                </c:pt>
                <c:pt idx="55">
                  <c:v>0</c:v>
                </c:pt>
                <c:pt idx="56">
                  <c:v>0.1</c:v>
                </c:pt>
                <c:pt idx="57">
                  <c:v>0.2</c:v>
                </c:pt>
                <c:pt idx="58">
                  <c:v>0.2</c:v>
                </c:pt>
                <c:pt idx="60">
                  <c:v>0</c:v>
                </c:pt>
                <c:pt idx="61">
                  <c:v>2.4</c:v>
                </c:pt>
                <c:pt idx="62">
                  <c:v>0</c:v>
                </c:pt>
                <c:pt idx="63">
                  <c:v>0</c:v>
                </c:pt>
                <c:pt idx="65">
                  <c:v>0.1</c:v>
                </c:pt>
                <c:pt idx="66">
                  <c:v>0.2</c:v>
                </c:pt>
                <c:pt idx="67">
                  <c:v>0.1</c:v>
                </c:pt>
                <c:pt idx="68">
                  <c:v>0</c:v>
                </c:pt>
                <c:pt idx="70">
                  <c:v>0.6</c:v>
                </c:pt>
                <c:pt idx="71">
                  <c:v>0.2</c:v>
                </c:pt>
                <c:pt idx="72">
                  <c:v>0</c:v>
                </c:pt>
                <c:pt idx="73">
                  <c:v>0.1</c:v>
                </c:pt>
                <c:pt idx="75">
                  <c:v>0.6</c:v>
                </c:pt>
                <c:pt idx="76">
                  <c:v>0.8</c:v>
                </c:pt>
                <c:pt idx="77">
                  <c:v>0.8</c:v>
                </c:pt>
                <c:pt idx="78">
                  <c:v>0.6</c:v>
                </c:pt>
              </c:numCache>
            </c:numRef>
          </c:val>
          <c:extLst>
            <c:ext xmlns:c15="http://schemas.microsoft.com/office/drawing/2012/chart" uri="{02D57815-91ED-43cb-92C2-25804820EDAC}">
              <c15:categoryFilterExceptions>
                <c15:categoryFilterException>
                  <c15:sqref>'Graphique A'!$B$21</c15:sqref>
                  <c15:spPr xmlns:c15="http://schemas.microsoft.com/office/drawing/2012/chart">
                    <a:solidFill>
                      <a:srgbClr val="C00000"/>
                    </a:solidFill>
                    <a:ln>
                      <a:noFill/>
                    </a:ln>
                    <a:effectLst/>
                  </c15:spPr>
                  <c15:invertIfNegative val="0"/>
                  <c15:bubble3D val="0"/>
                </c15:categoryFilterException>
                <c15:categoryFilterException>
                  <c15:sqref>'Graphique A'!$B$22</c15:sqref>
                  <c15:spPr xmlns:c15="http://schemas.microsoft.com/office/drawing/2012/chart">
                    <a:solidFill>
                      <a:srgbClr val="C00000"/>
                    </a:solidFill>
                    <a:ln>
                      <a:noFill/>
                    </a:ln>
                    <a:effectLst/>
                  </c15:spPr>
                  <c15:invertIfNegative val="0"/>
                  <c15:bubble3D val="0"/>
                </c15:categoryFilterException>
              </c15:categoryFilterExceptions>
            </c:ext>
            <c:ext xmlns:c16="http://schemas.microsoft.com/office/drawing/2014/chart" uri="{C3380CC4-5D6E-409C-BE32-E72D297353CC}">
              <c16:uniqueId val="{00000056-92BE-4C72-9198-3449C0C8282B}"/>
            </c:ext>
          </c:extLst>
        </c:ser>
        <c:ser>
          <c:idx val="1"/>
          <c:order val="1"/>
          <c:tx>
            <c:strRef>
              <c:f>'Graphique A'!$C$3</c:f>
              <c:strCache>
                <c:ptCount val="1"/>
                <c:pt idx="0">
                  <c:v>Elle a diminué très fortement
 (de 50 % ou plus)</c:v>
                </c:pt>
              </c:strCache>
            </c:strRef>
          </c:tx>
          <c:spPr>
            <a:solidFill>
              <a:srgbClr val="FF0000"/>
            </a:solidFill>
            <a:ln>
              <a:noFill/>
            </a:ln>
            <a:effectLst/>
          </c:spPr>
          <c:invertIfNegative val="0"/>
          <c:dPt>
            <c:idx val="1"/>
            <c:invertIfNegative val="0"/>
            <c:bubble3D val="0"/>
            <c:spPr>
              <a:solidFill>
                <a:srgbClr val="FF0000"/>
              </a:solidFill>
              <a:ln>
                <a:noFill/>
              </a:ln>
              <a:effectLst/>
            </c:spPr>
            <c:extLst>
              <c:ext xmlns:c16="http://schemas.microsoft.com/office/drawing/2014/chart" uri="{C3380CC4-5D6E-409C-BE32-E72D297353CC}">
                <c16:uniqueId val="{00000058-92BE-4C72-9198-3449C0C8282B}"/>
              </c:ext>
            </c:extLst>
          </c:dPt>
          <c:dPt>
            <c:idx val="2"/>
            <c:invertIfNegative val="0"/>
            <c:bubble3D val="0"/>
            <c:spPr>
              <a:solidFill>
                <a:srgbClr val="FF0000"/>
              </a:solidFill>
              <a:ln>
                <a:noFill/>
              </a:ln>
              <a:effectLst/>
            </c:spPr>
            <c:extLst>
              <c:ext xmlns:c16="http://schemas.microsoft.com/office/drawing/2014/chart" uri="{C3380CC4-5D6E-409C-BE32-E72D297353CC}">
                <c16:uniqueId val="{0000005A-92BE-4C72-9198-3449C0C8282B}"/>
              </c:ext>
            </c:extLst>
          </c:dPt>
          <c:dPt>
            <c:idx val="3"/>
            <c:invertIfNegative val="0"/>
            <c:bubble3D val="0"/>
            <c:spPr>
              <a:solidFill>
                <a:srgbClr val="FF0000"/>
              </a:solidFill>
              <a:ln>
                <a:noFill/>
              </a:ln>
              <a:effectLst/>
            </c:spPr>
            <c:extLst>
              <c:ext xmlns:c16="http://schemas.microsoft.com/office/drawing/2014/chart" uri="{C3380CC4-5D6E-409C-BE32-E72D297353CC}">
                <c16:uniqueId val="{0000005C-92BE-4C72-9198-3449C0C8282B}"/>
              </c:ext>
            </c:extLst>
          </c:dPt>
          <c:dPt>
            <c:idx val="6"/>
            <c:invertIfNegative val="0"/>
            <c:bubble3D val="0"/>
            <c:spPr>
              <a:solidFill>
                <a:srgbClr val="FF0000"/>
              </a:solidFill>
              <a:ln>
                <a:noFill/>
              </a:ln>
              <a:effectLst/>
            </c:spPr>
            <c:extLst>
              <c:ext xmlns:c16="http://schemas.microsoft.com/office/drawing/2014/chart" uri="{C3380CC4-5D6E-409C-BE32-E72D297353CC}">
                <c16:uniqueId val="{0000005E-92BE-4C72-9198-3449C0C8282B}"/>
              </c:ext>
            </c:extLst>
          </c:dPt>
          <c:dPt>
            <c:idx val="7"/>
            <c:invertIfNegative val="0"/>
            <c:bubble3D val="0"/>
            <c:spPr>
              <a:solidFill>
                <a:srgbClr val="FF0000"/>
              </a:solidFill>
              <a:ln>
                <a:noFill/>
              </a:ln>
              <a:effectLst/>
            </c:spPr>
            <c:extLst>
              <c:ext xmlns:c16="http://schemas.microsoft.com/office/drawing/2014/chart" uri="{C3380CC4-5D6E-409C-BE32-E72D297353CC}">
                <c16:uniqueId val="{00000060-92BE-4C72-9198-3449C0C8282B}"/>
              </c:ext>
            </c:extLst>
          </c:dPt>
          <c:dPt>
            <c:idx val="8"/>
            <c:invertIfNegative val="0"/>
            <c:bubble3D val="0"/>
            <c:spPr>
              <a:solidFill>
                <a:srgbClr val="FF0000"/>
              </a:solidFill>
              <a:ln>
                <a:noFill/>
              </a:ln>
              <a:effectLst/>
            </c:spPr>
            <c:extLst>
              <c:ext xmlns:c16="http://schemas.microsoft.com/office/drawing/2014/chart" uri="{C3380CC4-5D6E-409C-BE32-E72D297353CC}">
                <c16:uniqueId val="{00000062-92BE-4C72-9198-3449C0C8282B}"/>
              </c:ext>
            </c:extLst>
          </c:dPt>
          <c:dPt>
            <c:idx val="11"/>
            <c:invertIfNegative val="0"/>
            <c:bubble3D val="0"/>
            <c:spPr>
              <a:solidFill>
                <a:srgbClr val="FF0000"/>
              </a:solidFill>
              <a:ln>
                <a:noFill/>
              </a:ln>
              <a:effectLst/>
            </c:spPr>
            <c:extLst>
              <c:ext xmlns:c16="http://schemas.microsoft.com/office/drawing/2014/chart" uri="{C3380CC4-5D6E-409C-BE32-E72D297353CC}">
                <c16:uniqueId val="{00000064-92BE-4C72-9198-3449C0C8282B}"/>
              </c:ext>
            </c:extLst>
          </c:dPt>
          <c:dPt>
            <c:idx val="12"/>
            <c:invertIfNegative val="0"/>
            <c:bubble3D val="0"/>
            <c:spPr>
              <a:solidFill>
                <a:srgbClr val="FF0000"/>
              </a:solidFill>
              <a:ln>
                <a:noFill/>
              </a:ln>
              <a:effectLst/>
            </c:spPr>
            <c:extLst>
              <c:ext xmlns:c16="http://schemas.microsoft.com/office/drawing/2014/chart" uri="{C3380CC4-5D6E-409C-BE32-E72D297353CC}">
                <c16:uniqueId val="{00000066-92BE-4C72-9198-3449C0C8282B}"/>
              </c:ext>
            </c:extLst>
          </c:dPt>
          <c:dPt>
            <c:idx val="13"/>
            <c:invertIfNegative val="0"/>
            <c:bubble3D val="0"/>
            <c:spPr>
              <a:solidFill>
                <a:srgbClr val="FF0000"/>
              </a:solidFill>
              <a:ln>
                <a:noFill/>
              </a:ln>
              <a:effectLst/>
            </c:spPr>
            <c:extLst>
              <c:ext xmlns:c16="http://schemas.microsoft.com/office/drawing/2014/chart" uri="{C3380CC4-5D6E-409C-BE32-E72D297353CC}">
                <c16:uniqueId val="{00000068-92BE-4C72-9198-3449C0C8282B}"/>
              </c:ext>
            </c:extLst>
          </c:dPt>
          <c:dPt>
            <c:idx val="16"/>
            <c:invertIfNegative val="0"/>
            <c:bubble3D val="0"/>
            <c:spPr>
              <a:solidFill>
                <a:srgbClr val="FF0000"/>
              </a:solidFill>
              <a:ln>
                <a:noFill/>
              </a:ln>
              <a:effectLst/>
            </c:spPr>
            <c:extLst>
              <c:ext xmlns:c16="http://schemas.microsoft.com/office/drawing/2014/chart" uri="{C3380CC4-5D6E-409C-BE32-E72D297353CC}">
                <c16:uniqueId val="{0000006A-92BE-4C72-9198-3449C0C8282B}"/>
              </c:ext>
            </c:extLst>
          </c:dPt>
          <c:dPt>
            <c:idx val="17"/>
            <c:invertIfNegative val="0"/>
            <c:bubble3D val="0"/>
            <c:spPr>
              <a:solidFill>
                <a:srgbClr val="FF0000"/>
              </a:solidFill>
              <a:ln>
                <a:noFill/>
              </a:ln>
              <a:effectLst/>
            </c:spPr>
            <c:extLst>
              <c:ext xmlns:c16="http://schemas.microsoft.com/office/drawing/2014/chart" uri="{C3380CC4-5D6E-409C-BE32-E72D297353CC}">
                <c16:uniqueId val="{0000006C-92BE-4C72-9198-3449C0C8282B}"/>
              </c:ext>
            </c:extLst>
          </c:dPt>
          <c:dPt>
            <c:idx val="18"/>
            <c:invertIfNegative val="0"/>
            <c:bubble3D val="0"/>
            <c:spPr>
              <a:solidFill>
                <a:srgbClr val="FF0000"/>
              </a:solidFill>
              <a:ln>
                <a:noFill/>
              </a:ln>
              <a:effectLst/>
            </c:spPr>
            <c:extLst>
              <c:ext xmlns:c16="http://schemas.microsoft.com/office/drawing/2014/chart" uri="{C3380CC4-5D6E-409C-BE32-E72D297353CC}">
                <c16:uniqueId val="{0000006E-92BE-4C72-9198-3449C0C8282B}"/>
              </c:ext>
            </c:extLst>
          </c:dPt>
          <c:dPt>
            <c:idx val="21"/>
            <c:invertIfNegative val="0"/>
            <c:bubble3D val="0"/>
            <c:spPr>
              <a:solidFill>
                <a:srgbClr val="FF0000"/>
              </a:solidFill>
              <a:ln>
                <a:noFill/>
              </a:ln>
              <a:effectLst/>
            </c:spPr>
            <c:extLst>
              <c:ext xmlns:c16="http://schemas.microsoft.com/office/drawing/2014/chart" uri="{C3380CC4-5D6E-409C-BE32-E72D297353CC}">
                <c16:uniqueId val="{00000070-92BE-4C72-9198-3449C0C8282B}"/>
              </c:ext>
            </c:extLst>
          </c:dPt>
          <c:dPt>
            <c:idx val="22"/>
            <c:invertIfNegative val="0"/>
            <c:bubble3D val="0"/>
            <c:spPr>
              <a:solidFill>
                <a:srgbClr val="FF0000"/>
              </a:solidFill>
              <a:ln>
                <a:noFill/>
              </a:ln>
              <a:effectLst/>
            </c:spPr>
            <c:extLst>
              <c:ext xmlns:c16="http://schemas.microsoft.com/office/drawing/2014/chart" uri="{C3380CC4-5D6E-409C-BE32-E72D297353CC}">
                <c16:uniqueId val="{00000072-92BE-4C72-9198-3449C0C8282B}"/>
              </c:ext>
            </c:extLst>
          </c:dPt>
          <c:dPt>
            <c:idx val="23"/>
            <c:invertIfNegative val="0"/>
            <c:bubble3D val="0"/>
            <c:spPr>
              <a:solidFill>
                <a:srgbClr val="FF0000"/>
              </a:solidFill>
              <a:ln>
                <a:noFill/>
              </a:ln>
              <a:effectLst/>
            </c:spPr>
            <c:extLst>
              <c:ext xmlns:c16="http://schemas.microsoft.com/office/drawing/2014/chart" uri="{C3380CC4-5D6E-409C-BE32-E72D297353CC}">
                <c16:uniqueId val="{00000074-92BE-4C72-9198-3449C0C8282B}"/>
              </c:ext>
            </c:extLst>
          </c:dPt>
          <c:dPt>
            <c:idx val="26"/>
            <c:invertIfNegative val="0"/>
            <c:bubble3D val="0"/>
            <c:spPr>
              <a:solidFill>
                <a:srgbClr val="FF0000"/>
              </a:solidFill>
              <a:ln>
                <a:noFill/>
              </a:ln>
              <a:effectLst/>
            </c:spPr>
            <c:extLst>
              <c:ext xmlns:c16="http://schemas.microsoft.com/office/drawing/2014/chart" uri="{C3380CC4-5D6E-409C-BE32-E72D297353CC}">
                <c16:uniqueId val="{00000076-92BE-4C72-9198-3449C0C8282B}"/>
              </c:ext>
            </c:extLst>
          </c:dPt>
          <c:dPt>
            <c:idx val="27"/>
            <c:invertIfNegative val="0"/>
            <c:bubble3D val="0"/>
            <c:spPr>
              <a:solidFill>
                <a:srgbClr val="FF0000"/>
              </a:solidFill>
              <a:ln>
                <a:noFill/>
              </a:ln>
              <a:effectLst/>
            </c:spPr>
            <c:extLst>
              <c:ext xmlns:c16="http://schemas.microsoft.com/office/drawing/2014/chart" uri="{C3380CC4-5D6E-409C-BE32-E72D297353CC}">
                <c16:uniqueId val="{00000078-92BE-4C72-9198-3449C0C8282B}"/>
              </c:ext>
            </c:extLst>
          </c:dPt>
          <c:dPt>
            <c:idx val="28"/>
            <c:invertIfNegative val="0"/>
            <c:bubble3D val="0"/>
            <c:spPr>
              <a:solidFill>
                <a:srgbClr val="FF0000"/>
              </a:solidFill>
              <a:ln>
                <a:noFill/>
              </a:ln>
              <a:effectLst/>
            </c:spPr>
            <c:extLst>
              <c:ext xmlns:c16="http://schemas.microsoft.com/office/drawing/2014/chart" uri="{C3380CC4-5D6E-409C-BE32-E72D297353CC}">
                <c16:uniqueId val="{0000007A-92BE-4C72-9198-3449C0C8282B}"/>
              </c:ext>
            </c:extLst>
          </c:dPt>
          <c:dPt>
            <c:idx val="31"/>
            <c:invertIfNegative val="0"/>
            <c:bubble3D val="0"/>
            <c:spPr>
              <a:solidFill>
                <a:srgbClr val="FF0000"/>
              </a:solidFill>
              <a:ln>
                <a:noFill/>
              </a:ln>
              <a:effectLst/>
            </c:spPr>
            <c:extLst>
              <c:ext xmlns:c16="http://schemas.microsoft.com/office/drawing/2014/chart" uri="{C3380CC4-5D6E-409C-BE32-E72D297353CC}">
                <c16:uniqueId val="{0000007C-92BE-4C72-9198-3449C0C8282B}"/>
              </c:ext>
            </c:extLst>
          </c:dPt>
          <c:dPt>
            <c:idx val="32"/>
            <c:invertIfNegative val="0"/>
            <c:bubble3D val="0"/>
            <c:spPr>
              <a:solidFill>
                <a:srgbClr val="FF0000"/>
              </a:solidFill>
              <a:ln>
                <a:noFill/>
              </a:ln>
              <a:effectLst/>
            </c:spPr>
            <c:extLst>
              <c:ext xmlns:c16="http://schemas.microsoft.com/office/drawing/2014/chart" uri="{C3380CC4-5D6E-409C-BE32-E72D297353CC}">
                <c16:uniqueId val="{0000007E-92BE-4C72-9198-3449C0C8282B}"/>
              </c:ext>
            </c:extLst>
          </c:dPt>
          <c:dPt>
            <c:idx val="33"/>
            <c:invertIfNegative val="0"/>
            <c:bubble3D val="0"/>
            <c:spPr>
              <a:solidFill>
                <a:srgbClr val="FF0000"/>
              </a:solidFill>
              <a:ln>
                <a:noFill/>
              </a:ln>
              <a:effectLst/>
            </c:spPr>
            <c:extLst>
              <c:ext xmlns:c16="http://schemas.microsoft.com/office/drawing/2014/chart" uri="{C3380CC4-5D6E-409C-BE32-E72D297353CC}">
                <c16:uniqueId val="{00000080-92BE-4C72-9198-3449C0C8282B}"/>
              </c:ext>
            </c:extLst>
          </c:dPt>
          <c:dPt>
            <c:idx val="36"/>
            <c:invertIfNegative val="0"/>
            <c:bubble3D val="0"/>
            <c:spPr>
              <a:solidFill>
                <a:srgbClr val="FF0000"/>
              </a:solidFill>
              <a:ln>
                <a:noFill/>
              </a:ln>
              <a:effectLst/>
            </c:spPr>
            <c:extLst>
              <c:ext xmlns:c16="http://schemas.microsoft.com/office/drawing/2014/chart" uri="{C3380CC4-5D6E-409C-BE32-E72D297353CC}">
                <c16:uniqueId val="{00000082-92BE-4C72-9198-3449C0C8282B}"/>
              </c:ext>
            </c:extLst>
          </c:dPt>
          <c:dPt>
            <c:idx val="37"/>
            <c:invertIfNegative val="0"/>
            <c:bubble3D val="0"/>
            <c:spPr>
              <a:solidFill>
                <a:srgbClr val="FF0000"/>
              </a:solidFill>
              <a:ln>
                <a:noFill/>
              </a:ln>
              <a:effectLst/>
            </c:spPr>
            <c:extLst>
              <c:ext xmlns:c16="http://schemas.microsoft.com/office/drawing/2014/chart" uri="{C3380CC4-5D6E-409C-BE32-E72D297353CC}">
                <c16:uniqueId val="{00000084-92BE-4C72-9198-3449C0C8282B}"/>
              </c:ext>
            </c:extLst>
          </c:dPt>
          <c:dPt>
            <c:idx val="38"/>
            <c:invertIfNegative val="0"/>
            <c:bubble3D val="0"/>
            <c:spPr>
              <a:solidFill>
                <a:srgbClr val="FF0000"/>
              </a:solidFill>
              <a:ln>
                <a:noFill/>
              </a:ln>
              <a:effectLst/>
            </c:spPr>
            <c:extLst>
              <c:ext xmlns:c16="http://schemas.microsoft.com/office/drawing/2014/chart" uri="{C3380CC4-5D6E-409C-BE32-E72D297353CC}">
                <c16:uniqueId val="{00000086-92BE-4C72-9198-3449C0C8282B}"/>
              </c:ext>
            </c:extLst>
          </c:dPt>
          <c:dPt>
            <c:idx val="41"/>
            <c:invertIfNegative val="0"/>
            <c:bubble3D val="0"/>
            <c:spPr>
              <a:solidFill>
                <a:srgbClr val="FF0000"/>
              </a:solidFill>
              <a:ln>
                <a:noFill/>
              </a:ln>
              <a:effectLst/>
            </c:spPr>
            <c:extLst>
              <c:ext xmlns:c16="http://schemas.microsoft.com/office/drawing/2014/chart" uri="{C3380CC4-5D6E-409C-BE32-E72D297353CC}">
                <c16:uniqueId val="{00000088-92BE-4C72-9198-3449C0C8282B}"/>
              </c:ext>
            </c:extLst>
          </c:dPt>
          <c:dPt>
            <c:idx val="42"/>
            <c:invertIfNegative val="0"/>
            <c:bubble3D val="0"/>
            <c:spPr>
              <a:solidFill>
                <a:srgbClr val="FF0000"/>
              </a:solidFill>
              <a:ln>
                <a:noFill/>
              </a:ln>
              <a:effectLst/>
            </c:spPr>
            <c:extLst>
              <c:ext xmlns:c16="http://schemas.microsoft.com/office/drawing/2014/chart" uri="{C3380CC4-5D6E-409C-BE32-E72D297353CC}">
                <c16:uniqueId val="{0000008A-92BE-4C72-9198-3449C0C8282B}"/>
              </c:ext>
            </c:extLst>
          </c:dPt>
          <c:dPt>
            <c:idx val="43"/>
            <c:invertIfNegative val="0"/>
            <c:bubble3D val="0"/>
            <c:spPr>
              <a:solidFill>
                <a:srgbClr val="FF0000"/>
              </a:solidFill>
              <a:ln>
                <a:noFill/>
              </a:ln>
              <a:effectLst/>
            </c:spPr>
            <c:extLst>
              <c:ext xmlns:c16="http://schemas.microsoft.com/office/drawing/2014/chart" uri="{C3380CC4-5D6E-409C-BE32-E72D297353CC}">
                <c16:uniqueId val="{0000008C-92BE-4C72-9198-3449C0C8282B}"/>
              </c:ext>
            </c:extLst>
          </c:dPt>
          <c:dPt>
            <c:idx val="46"/>
            <c:invertIfNegative val="0"/>
            <c:bubble3D val="0"/>
            <c:spPr>
              <a:solidFill>
                <a:srgbClr val="FF0000"/>
              </a:solidFill>
              <a:ln>
                <a:noFill/>
              </a:ln>
              <a:effectLst/>
            </c:spPr>
            <c:extLst>
              <c:ext xmlns:c16="http://schemas.microsoft.com/office/drawing/2014/chart" uri="{C3380CC4-5D6E-409C-BE32-E72D297353CC}">
                <c16:uniqueId val="{0000008E-92BE-4C72-9198-3449C0C8282B}"/>
              </c:ext>
            </c:extLst>
          </c:dPt>
          <c:dPt>
            <c:idx val="47"/>
            <c:invertIfNegative val="0"/>
            <c:bubble3D val="0"/>
            <c:spPr>
              <a:solidFill>
                <a:srgbClr val="FF0000"/>
              </a:solidFill>
              <a:ln>
                <a:noFill/>
              </a:ln>
              <a:effectLst/>
            </c:spPr>
            <c:extLst>
              <c:ext xmlns:c16="http://schemas.microsoft.com/office/drawing/2014/chart" uri="{C3380CC4-5D6E-409C-BE32-E72D297353CC}">
                <c16:uniqueId val="{00000090-92BE-4C72-9198-3449C0C8282B}"/>
              </c:ext>
            </c:extLst>
          </c:dPt>
          <c:dPt>
            <c:idx val="48"/>
            <c:invertIfNegative val="0"/>
            <c:bubble3D val="0"/>
            <c:spPr>
              <a:solidFill>
                <a:srgbClr val="FF0000"/>
              </a:solidFill>
              <a:ln>
                <a:noFill/>
              </a:ln>
              <a:effectLst/>
            </c:spPr>
            <c:extLst>
              <c:ext xmlns:c16="http://schemas.microsoft.com/office/drawing/2014/chart" uri="{C3380CC4-5D6E-409C-BE32-E72D297353CC}">
                <c16:uniqueId val="{00000092-92BE-4C72-9198-3449C0C8282B}"/>
              </c:ext>
            </c:extLst>
          </c:dPt>
          <c:dPt>
            <c:idx val="51"/>
            <c:invertIfNegative val="0"/>
            <c:bubble3D val="0"/>
            <c:spPr>
              <a:solidFill>
                <a:srgbClr val="FF0000"/>
              </a:solidFill>
              <a:ln>
                <a:noFill/>
              </a:ln>
              <a:effectLst/>
            </c:spPr>
            <c:extLst>
              <c:ext xmlns:c16="http://schemas.microsoft.com/office/drawing/2014/chart" uri="{C3380CC4-5D6E-409C-BE32-E72D297353CC}">
                <c16:uniqueId val="{00000094-92BE-4C72-9198-3449C0C8282B}"/>
              </c:ext>
            </c:extLst>
          </c:dPt>
          <c:dPt>
            <c:idx val="52"/>
            <c:invertIfNegative val="0"/>
            <c:bubble3D val="0"/>
            <c:spPr>
              <a:solidFill>
                <a:srgbClr val="FF0000"/>
              </a:solidFill>
              <a:ln>
                <a:noFill/>
              </a:ln>
              <a:effectLst/>
            </c:spPr>
            <c:extLst>
              <c:ext xmlns:c16="http://schemas.microsoft.com/office/drawing/2014/chart" uri="{C3380CC4-5D6E-409C-BE32-E72D297353CC}">
                <c16:uniqueId val="{00000096-92BE-4C72-9198-3449C0C8282B}"/>
              </c:ext>
            </c:extLst>
          </c:dPt>
          <c:dPt>
            <c:idx val="53"/>
            <c:invertIfNegative val="0"/>
            <c:bubble3D val="0"/>
            <c:spPr>
              <a:solidFill>
                <a:srgbClr val="FF0000"/>
              </a:solidFill>
              <a:ln>
                <a:noFill/>
              </a:ln>
              <a:effectLst/>
            </c:spPr>
            <c:extLst>
              <c:ext xmlns:c16="http://schemas.microsoft.com/office/drawing/2014/chart" uri="{C3380CC4-5D6E-409C-BE32-E72D297353CC}">
                <c16:uniqueId val="{00000098-92BE-4C72-9198-3449C0C8282B}"/>
              </c:ext>
            </c:extLst>
          </c:dPt>
          <c:dPt>
            <c:idx val="56"/>
            <c:invertIfNegative val="0"/>
            <c:bubble3D val="0"/>
            <c:spPr>
              <a:solidFill>
                <a:srgbClr val="FF0000"/>
              </a:solidFill>
              <a:ln>
                <a:noFill/>
              </a:ln>
              <a:effectLst/>
            </c:spPr>
            <c:extLst>
              <c:ext xmlns:c16="http://schemas.microsoft.com/office/drawing/2014/chart" uri="{C3380CC4-5D6E-409C-BE32-E72D297353CC}">
                <c16:uniqueId val="{0000009A-92BE-4C72-9198-3449C0C8282B}"/>
              </c:ext>
            </c:extLst>
          </c:dPt>
          <c:dPt>
            <c:idx val="57"/>
            <c:invertIfNegative val="0"/>
            <c:bubble3D val="0"/>
            <c:spPr>
              <a:solidFill>
                <a:srgbClr val="FF0000"/>
              </a:solidFill>
              <a:ln>
                <a:noFill/>
              </a:ln>
              <a:effectLst/>
            </c:spPr>
            <c:extLst>
              <c:ext xmlns:c16="http://schemas.microsoft.com/office/drawing/2014/chart" uri="{C3380CC4-5D6E-409C-BE32-E72D297353CC}">
                <c16:uniqueId val="{0000009C-92BE-4C72-9198-3449C0C8282B}"/>
              </c:ext>
            </c:extLst>
          </c:dPt>
          <c:dPt>
            <c:idx val="58"/>
            <c:invertIfNegative val="0"/>
            <c:bubble3D val="0"/>
            <c:spPr>
              <a:solidFill>
                <a:srgbClr val="FF0000"/>
              </a:solidFill>
              <a:ln>
                <a:noFill/>
              </a:ln>
              <a:effectLst/>
            </c:spPr>
            <c:extLst>
              <c:ext xmlns:c16="http://schemas.microsoft.com/office/drawing/2014/chart" uri="{C3380CC4-5D6E-409C-BE32-E72D297353CC}">
                <c16:uniqueId val="{0000009E-92BE-4C72-9198-3449C0C8282B}"/>
              </c:ext>
            </c:extLst>
          </c:dPt>
          <c:dPt>
            <c:idx val="61"/>
            <c:invertIfNegative val="0"/>
            <c:bubble3D val="0"/>
            <c:spPr>
              <a:solidFill>
                <a:srgbClr val="FF0000"/>
              </a:solidFill>
              <a:ln>
                <a:noFill/>
              </a:ln>
              <a:effectLst/>
            </c:spPr>
            <c:extLst>
              <c:ext xmlns:c16="http://schemas.microsoft.com/office/drawing/2014/chart" uri="{C3380CC4-5D6E-409C-BE32-E72D297353CC}">
                <c16:uniqueId val="{000000A0-92BE-4C72-9198-3449C0C8282B}"/>
              </c:ext>
            </c:extLst>
          </c:dPt>
          <c:dPt>
            <c:idx val="62"/>
            <c:invertIfNegative val="0"/>
            <c:bubble3D val="0"/>
            <c:spPr>
              <a:solidFill>
                <a:srgbClr val="FF0000"/>
              </a:solidFill>
              <a:ln>
                <a:noFill/>
              </a:ln>
              <a:effectLst/>
            </c:spPr>
            <c:extLst>
              <c:ext xmlns:c16="http://schemas.microsoft.com/office/drawing/2014/chart" uri="{C3380CC4-5D6E-409C-BE32-E72D297353CC}">
                <c16:uniqueId val="{000000A2-92BE-4C72-9198-3449C0C8282B}"/>
              </c:ext>
            </c:extLst>
          </c:dPt>
          <c:dPt>
            <c:idx val="63"/>
            <c:invertIfNegative val="0"/>
            <c:bubble3D val="0"/>
            <c:spPr>
              <a:solidFill>
                <a:srgbClr val="FF0000"/>
              </a:solidFill>
              <a:ln>
                <a:noFill/>
              </a:ln>
              <a:effectLst/>
            </c:spPr>
            <c:extLst>
              <c:ext xmlns:c16="http://schemas.microsoft.com/office/drawing/2014/chart" uri="{C3380CC4-5D6E-409C-BE32-E72D297353CC}">
                <c16:uniqueId val="{000000A4-92BE-4C72-9198-3449C0C8282B}"/>
              </c:ext>
            </c:extLst>
          </c:dPt>
          <c:dPt>
            <c:idx val="66"/>
            <c:invertIfNegative val="0"/>
            <c:bubble3D val="0"/>
            <c:spPr>
              <a:solidFill>
                <a:srgbClr val="FF0000"/>
              </a:solidFill>
              <a:ln>
                <a:noFill/>
              </a:ln>
              <a:effectLst/>
            </c:spPr>
            <c:extLst>
              <c:ext xmlns:c16="http://schemas.microsoft.com/office/drawing/2014/chart" uri="{C3380CC4-5D6E-409C-BE32-E72D297353CC}">
                <c16:uniqueId val="{000000A6-92BE-4C72-9198-3449C0C8282B}"/>
              </c:ext>
            </c:extLst>
          </c:dPt>
          <c:dPt>
            <c:idx val="67"/>
            <c:invertIfNegative val="0"/>
            <c:bubble3D val="0"/>
            <c:spPr>
              <a:solidFill>
                <a:srgbClr val="FF0000"/>
              </a:solidFill>
              <a:ln>
                <a:noFill/>
              </a:ln>
              <a:effectLst/>
            </c:spPr>
            <c:extLst>
              <c:ext xmlns:c16="http://schemas.microsoft.com/office/drawing/2014/chart" uri="{C3380CC4-5D6E-409C-BE32-E72D297353CC}">
                <c16:uniqueId val="{000000A8-92BE-4C72-9198-3449C0C8282B}"/>
              </c:ext>
            </c:extLst>
          </c:dPt>
          <c:dPt>
            <c:idx val="68"/>
            <c:invertIfNegative val="0"/>
            <c:bubble3D val="0"/>
            <c:spPr>
              <a:solidFill>
                <a:srgbClr val="FF0000"/>
              </a:solidFill>
              <a:ln>
                <a:noFill/>
              </a:ln>
              <a:effectLst/>
            </c:spPr>
            <c:extLst>
              <c:ext xmlns:c16="http://schemas.microsoft.com/office/drawing/2014/chart" uri="{C3380CC4-5D6E-409C-BE32-E72D297353CC}">
                <c16:uniqueId val="{000000AA-92BE-4C72-9198-3449C0C8282B}"/>
              </c:ext>
            </c:extLst>
          </c:dPt>
          <c:dPt>
            <c:idx val="71"/>
            <c:invertIfNegative val="0"/>
            <c:bubble3D val="0"/>
            <c:spPr>
              <a:solidFill>
                <a:srgbClr val="FF0000"/>
              </a:solidFill>
              <a:ln>
                <a:noFill/>
              </a:ln>
              <a:effectLst/>
            </c:spPr>
            <c:extLst>
              <c:ext xmlns:c16="http://schemas.microsoft.com/office/drawing/2014/chart" uri="{C3380CC4-5D6E-409C-BE32-E72D297353CC}">
                <c16:uniqueId val="{000000AC-92BE-4C72-9198-3449C0C8282B}"/>
              </c:ext>
            </c:extLst>
          </c:dPt>
          <c:dPt>
            <c:idx val="72"/>
            <c:invertIfNegative val="0"/>
            <c:bubble3D val="0"/>
            <c:spPr>
              <a:solidFill>
                <a:srgbClr val="FF0000"/>
              </a:solidFill>
              <a:ln>
                <a:noFill/>
              </a:ln>
              <a:effectLst/>
            </c:spPr>
            <c:extLst>
              <c:ext xmlns:c16="http://schemas.microsoft.com/office/drawing/2014/chart" uri="{C3380CC4-5D6E-409C-BE32-E72D297353CC}">
                <c16:uniqueId val="{000000AE-92BE-4C72-9198-3449C0C8282B}"/>
              </c:ext>
            </c:extLst>
          </c:dPt>
          <c:dPt>
            <c:idx val="73"/>
            <c:invertIfNegative val="0"/>
            <c:bubble3D val="0"/>
            <c:spPr>
              <a:solidFill>
                <a:srgbClr val="FF0000"/>
              </a:solidFill>
              <a:ln>
                <a:noFill/>
              </a:ln>
              <a:effectLst/>
            </c:spPr>
            <c:extLst>
              <c:ext xmlns:c16="http://schemas.microsoft.com/office/drawing/2014/chart" uri="{C3380CC4-5D6E-409C-BE32-E72D297353CC}">
                <c16:uniqueId val="{000000B0-92BE-4C72-9198-3449C0C8282B}"/>
              </c:ext>
            </c:extLst>
          </c:dPt>
          <c:dPt>
            <c:idx val="76"/>
            <c:invertIfNegative val="0"/>
            <c:bubble3D val="0"/>
            <c:spPr>
              <a:solidFill>
                <a:srgbClr val="FF0000"/>
              </a:solidFill>
              <a:ln>
                <a:noFill/>
              </a:ln>
              <a:effectLst/>
            </c:spPr>
            <c:extLst>
              <c:ext xmlns:c16="http://schemas.microsoft.com/office/drawing/2014/chart" uri="{C3380CC4-5D6E-409C-BE32-E72D297353CC}">
                <c16:uniqueId val="{000000B2-92BE-4C72-9198-3449C0C8282B}"/>
              </c:ext>
            </c:extLst>
          </c:dPt>
          <c:dPt>
            <c:idx val="77"/>
            <c:invertIfNegative val="0"/>
            <c:bubble3D val="0"/>
            <c:spPr>
              <a:solidFill>
                <a:srgbClr val="FF0000"/>
              </a:solidFill>
              <a:ln>
                <a:noFill/>
              </a:ln>
              <a:effectLst/>
            </c:spPr>
            <c:extLst>
              <c:ext xmlns:c16="http://schemas.microsoft.com/office/drawing/2014/chart" uri="{C3380CC4-5D6E-409C-BE32-E72D297353CC}">
                <c16:uniqueId val="{000000B4-92BE-4C72-9198-3449C0C8282B}"/>
              </c:ext>
            </c:extLst>
          </c:dPt>
          <c:dPt>
            <c:idx val="78"/>
            <c:invertIfNegative val="0"/>
            <c:bubble3D val="0"/>
            <c:spPr>
              <a:solidFill>
                <a:srgbClr val="FF0000"/>
              </a:solidFill>
              <a:ln>
                <a:noFill/>
              </a:ln>
              <a:effectLst/>
            </c:spPr>
            <c:extLst>
              <c:ext xmlns:c16="http://schemas.microsoft.com/office/drawing/2014/chart" uri="{C3380CC4-5D6E-409C-BE32-E72D297353CC}">
                <c16:uniqueId val="{000000B6-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février</c:v>
                </c:pt>
                <c:pt idx="1">
                  <c:v>janvier</c:v>
                </c:pt>
                <c:pt idx="2">
                  <c:v>décembre</c:v>
                </c:pt>
                <c:pt idx="3">
                  <c:v>novembre</c:v>
                </c:pt>
                <c:pt idx="5">
                  <c:v>DE - Énergie, eau, déchets - février</c:v>
                </c:pt>
                <c:pt idx="6">
                  <c:v>janvier</c:v>
                </c:pt>
                <c:pt idx="7">
                  <c:v>décembre</c:v>
                </c:pt>
                <c:pt idx="8">
                  <c:v>novembre</c:v>
                </c:pt>
                <c:pt idx="10">
                  <c:v>C1 - Industrie agro-alimentaire - février</c:v>
                </c:pt>
                <c:pt idx="11">
                  <c:v>janvier</c:v>
                </c:pt>
                <c:pt idx="12">
                  <c:v>décembre</c:v>
                </c:pt>
                <c:pt idx="13">
                  <c:v>novembre</c:v>
                </c:pt>
                <c:pt idx="15">
                  <c:v>C3 - Biens d'équipement - février</c:v>
                </c:pt>
                <c:pt idx="16">
                  <c:v>janvier</c:v>
                </c:pt>
                <c:pt idx="17">
                  <c:v>décembre</c:v>
                </c:pt>
                <c:pt idx="18">
                  <c:v>novembre</c:v>
                </c:pt>
                <c:pt idx="20">
                  <c:v>C4 - Fabrication de matériels de transport - février</c:v>
                </c:pt>
                <c:pt idx="21">
                  <c:v>janvier</c:v>
                </c:pt>
                <c:pt idx="22">
                  <c:v>décembre</c:v>
                </c:pt>
                <c:pt idx="23">
                  <c:v>novembre</c:v>
                </c:pt>
                <c:pt idx="25">
                  <c:v>C5 - Fabrication d'autres produits industriels  - février</c:v>
                </c:pt>
                <c:pt idx="26">
                  <c:v>janvier</c:v>
                </c:pt>
                <c:pt idx="27">
                  <c:v>décembre</c:v>
                </c:pt>
                <c:pt idx="28">
                  <c:v>novembre</c:v>
                </c:pt>
                <c:pt idx="30">
                  <c:v>FZ - Construction - février</c:v>
                </c:pt>
                <c:pt idx="31">
                  <c:v>janvier</c:v>
                </c:pt>
                <c:pt idx="32">
                  <c:v>décembre</c:v>
                </c:pt>
                <c:pt idx="33">
                  <c:v>novembre</c:v>
                </c:pt>
                <c:pt idx="35">
                  <c:v>GZ - Commerce - février</c:v>
                </c:pt>
                <c:pt idx="36">
                  <c:v>janvier</c:v>
                </c:pt>
                <c:pt idx="37">
                  <c:v>décembre</c:v>
                </c:pt>
                <c:pt idx="38">
                  <c:v>novembre</c:v>
                </c:pt>
                <c:pt idx="40">
                  <c:v>HZ - Transports et entreposage - février</c:v>
                </c:pt>
                <c:pt idx="41">
                  <c:v>janvier</c:v>
                </c:pt>
                <c:pt idx="42">
                  <c:v>décembre</c:v>
                </c:pt>
                <c:pt idx="43">
                  <c:v>novembre</c:v>
                </c:pt>
                <c:pt idx="45">
                  <c:v>IZ - Hébergement et restauration - février</c:v>
                </c:pt>
                <c:pt idx="46">
                  <c:v>janvier</c:v>
                </c:pt>
                <c:pt idx="47">
                  <c:v>décembre</c:v>
                </c:pt>
                <c:pt idx="48">
                  <c:v>novembre</c:v>
                </c:pt>
                <c:pt idx="50">
                  <c:v>JZ - Information et communication - février</c:v>
                </c:pt>
                <c:pt idx="51">
                  <c:v>janvier</c:v>
                </c:pt>
                <c:pt idx="52">
                  <c:v>décembre</c:v>
                </c:pt>
                <c:pt idx="53">
                  <c:v>novembre</c:v>
                </c:pt>
                <c:pt idx="55">
                  <c:v>KZ - Activités financières et d'assurance - février</c:v>
                </c:pt>
                <c:pt idx="56">
                  <c:v>janvier</c:v>
                </c:pt>
                <c:pt idx="57">
                  <c:v>décembre</c:v>
                </c:pt>
                <c:pt idx="58">
                  <c:v>novembre</c:v>
                </c:pt>
                <c:pt idx="60">
                  <c:v>LZ - Activités immobilières - février</c:v>
                </c:pt>
                <c:pt idx="61">
                  <c:v>janvier</c:v>
                </c:pt>
                <c:pt idx="62">
                  <c:v>décembre</c:v>
                </c:pt>
                <c:pt idx="63">
                  <c:v>novembre</c:v>
                </c:pt>
                <c:pt idx="65">
                  <c:v>MN - Services aux entreprises - février</c:v>
                </c:pt>
                <c:pt idx="66">
                  <c:v>janvier</c:v>
                </c:pt>
                <c:pt idx="67">
                  <c:v>décembre</c:v>
                </c:pt>
                <c:pt idx="68">
                  <c:v>novembre</c:v>
                </c:pt>
                <c:pt idx="70">
                  <c:v>OQ - Enseignement, santé humaine et action sociale - février</c:v>
                </c:pt>
                <c:pt idx="71">
                  <c:v>janvier</c:v>
                </c:pt>
                <c:pt idx="72">
                  <c:v>décembre</c:v>
                </c:pt>
                <c:pt idx="73">
                  <c:v>novembre</c:v>
                </c:pt>
                <c:pt idx="75">
                  <c:v>RU - Autres activités de services - février</c:v>
                </c:pt>
                <c:pt idx="76">
                  <c:v>janvier</c:v>
                </c:pt>
                <c:pt idx="77">
                  <c:v>décembre</c:v>
                </c:pt>
                <c:pt idx="78">
                  <c:v>novembre</c:v>
                </c:pt>
              </c:strCache>
            </c:strRef>
          </c:cat>
          <c:val>
            <c:numRef>
              <c:extLst>
                <c:ext xmlns:c15="http://schemas.microsoft.com/office/drawing/2012/chart" uri="{02D57815-91ED-43cb-92C2-25804820EDAC}">
                  <c15:fullRef>
                    <c15:sqref>'Graphique A'!$C$4:$C$88</c15:sqref>
                  </c15:fullRef>
                </c:ext>
              </c:extLst>
              <c:f>('Graphique A'!$C$4:$C$18,'Graphique A'!$C$24:$C$88)</c:f>
              <c:numCache>
                <c:formatCode>0.0</c:formatCode>
                <c:ptCount val="80"/>
                <c:pt idx="0">
                  <c:v>1.6</c:v>
                </c:pt>
                <c:pt idx="1">
                  <c:v>2.4</c:v>
                </c:pt>
                <c:pt idx="2">
                  <c:v>2</c:v>
                </c:pt>
                <c:pt idx="3">
                  <c:v>1.7000000000000002</c:v>
                </c:pt>
                <c:pt idx="5">
                  <c:v>0</c:v>
                </c:pt>
                <c:pt idx="6">
                  <c:v>0.4</c:v>
                </c:pt>
                <c:pt idx="7">
                  <c:v>0</c:v>
                </c:pt>
                <c:pt idx="8">
                  <c:v>0</c:v>
                </c:pt>
                <c:pt idx="10">
                  <c:v>0</c:v>
                </c:pt>
                <c:pt idx="11">
                  <c:v>0.3</c:v>
                </c:pt>
                <c:pt idx="12">
                  <c:v>0</c:v>
                </c:pt>
                <c:pt idx="13">
                  <c:v>0.70000000000000007</c:v>
                </c:pt>
                <c:pt idx="15">
                  <c:v>0.4</c:v>
                </c:pt>
                <c:pt idx="16">
                  <c:v>0.5</c:v>
                </c:pt>
                <c:pt idx="17">
                  <c:v>0.6</c:v>
                </c:pt>
                <c:pt idx="18">
                  <c:v>2.1</c:v>
                </c:pt>
                <c:pt idx="20">
                  <c:v>13.100000000000001</c:v>
                </c:pt>
                <c:pt idx="21">
                  <c:v>12.8</c:v>
                </c:pt>
                <c:pt idx="22">
                  <c:v>15</c:v>
                </c:pt>
                <c:pt idx="23">
                  <c:v>13.100000000000001</c:v>
                </c:pt>
                <c:pt idx="25">
                  <c:v>0.6</c:v>
                </c:pt>
                <c:pt idx="26">
                  <c:v>0.5</c:v>
                </c:pt>
                <c:pt idx="27">
                  <c:v>1.4000000000000001</c:v>
                </c:pt>
                <c:pt idx="28">
                  <c:v>1.4000000000000001</c:v>
                </c:pt>
                <c:pt idx="30">
                  <c:v>1.3</c:v>
                </c:pt>
                <c:pt idx="31">
                  <c:v>1.5</c:v>
                </c:pt>
                <c:pt idx="32">
                  <c:v>1.5</c:v>
                </c:pt>
                <c:pt idx="33">
                  <c:v>1.4000000000000001</c:v>
                </c:pt>
                <c:pt idx="35">
                  <c:v>1.2</c:v>
                </c:pt>
                <c:pt idx="36">
                  <c:v>1.5</c:v>
                </c:pt>
                <c:pt idx="37">
                  <c:v>1.0999999999999999</c:v>
                </c:pt>
                <c:pt idx="38">
                  <c:v>1</c:v>
                </c:pt>
                <c:pt idx="40">
                  <c:v>0.89999999999999991</c:v>
                </c:pt>
                <c:pt idx="41">
                  <c:v>1.5</c:v>
                </c:pt>
                <c:pt idx="42">
                  <c:v>1.3</c:v>
                </c:pt>
                <c:pt idx="43">
                  <c:v>0.89999999999999991</c:v>
                </c:pt>
                <c:pt idx="45">
                  <c:v>5.7</c:v>
                </c:pt>
                <c:pt idx="46">
                  <c:v>13.8</c:v>
                </c:pt>
                <c:pt idx="47">
                  <c:v>8.6999999999999993</c:v>
                </c:pt>
                <c:pt idx="48">
                  <c:v>2.8000000000000003</c:v>
                </c:pt>
                <c:pt idx="50">
                  <c:v>1</c:v>
                </c:pt>
                <c:pt idx="51">
                  <c:v>1.7999999999999998</c:v>
                </c:pt>
                <c:pt idx="52">
                  <c:v>1.2</c:v>
                </c:pt>
                <c:pt idx="53">
                  <c:v>2.2999999999999998</c:v>
                </c:pt>
                <c:pt idx="55">
                  <c:v>1</c:v>
                </c:pt>
                <c:pt idx="56">
                  <c:v>1.0999999999999999</c:v>
                </c:pt>
                <c:pt idx="57">
                  <c:v>1.2</c:v>
                </c:pt>
                <c:pt idx="58">
                  <c:v>1.3</c:v>
                </c:pt>
                <c:pt idx="60">
                  <c:v>0</c:v>
                </c:pt>
                <c:pt idx="61">
                  <c:v>3.4000000000000004</c:v>
                </c:pt>
                <c:pt idx="62">
                  <c:v>3.1</c:v>
                </c:pt>
                <c:pt idx="63">
                  <c:v>1.0999999999999999</c:v>
                </c:pt>
                <c:pt idx="65">
                  <c:v>2.1999999999999997</c:v>
                </c:pt>
                <c:pt idx="66">
                  <c:v>2.6</c:v>
                </c:pt>
                <c:pt idx="67">
                  <c:v>2.1999999999999997</c:v>
                </c:pt>
                <c:pt idx="68">
                  <c:v>1.9</c:v>
                </c:pt>
                <c:pt idx="70">
                  <c:v>0.89999999999999991</c:v>
                </c:pt>
                <c:pt idx="71">
                  <c:v>1.4000000000000001</c:v>
                </c:pt>
                <c:pt idx="72">
                  <c:v>1.2</c:v>
                </c:pt>
                <c:pt idx="73">
                  <c:v>1.3</c:v>
                </c:pt>
                <c:pt idx="75">
                  <c:v>1.9</c:v>
                </c:pt>
                <c:pt idx="76">
                  <c:v>2.9000000000000004</c:v>
                </c:pt>
                <c:pt idx="77">
                  <c:v>2.2999999999999998</c:v>
                </c:pt>
                <c:pt idx="78">
                  <c:v>2</c:v>
                </c:pt>
              </c:numCache>
            </c:numRef>
          </c:val>
          <c:extLst>
            <c:ext xmlns:c15="http://schemas.microsoft.com/office/drawing/2012/chart" uri="{02D57815-91ED-43cb-92C2-25804820EDAC}">
              <c15:categoryFilterExceptions>
                <c15:categoryFilterException>
                  <c15:sqref>'Graphique A'!$C$21</c15:sqref>
                  <c15:spPr xmlns:c15="http://schemas.microsoft.com/office/drawing/2012/chart">
                    <a:solidFill>
                      <a:srgbClr val="FF0000"/>
                    </a:solidFill>
                    <a:ln>
                      <a:noFill/>
                    </a:ln>
                    <a:effectLst/>
                  </c15:spPr>
                  <c15:invertIfNegative val="0"/>
                  <c15:bubble3D val="0"/>
                </c15:categoryFilterException>
                <c15:categoryFilterException>
                  <c15:sqref>'Graphique A'!$C$22</c15:sqref>
                  <c15:spPr xmlns:c15="http://schemas.microsoft.com/office/drawing/2012/chart">
                    <a:solidFill>
                      <a:srgbClr val="FF0000"/>
                    </a:solidFill>
                    <a:ln>
                      <a:noFill/>
                    </a:ln>
                    <a:effectLst/>
                  </c15:spPr>
                  <c15:invertIfNegative val="0"/>
                  <c15:bubble3D val="0"/>
                </c15:categoryFilterException>
              </c15:categoryFilterExceptions>
            </c:ext>
            <c:ext xmlns:c16="http://schemas.microsoft.com/office/drawing/2014/chart" uri="{C3380CC4-5D6E-409C-BE32-E72D297353CC}">
              <c16:uniqueId val="{000000B7-92BE-4C72-9198-3449C0C8282B}"/>
            </c:ext>
          </c:extLst>
        </c:ser>
        <c:ser>
          <c:idx val="2"/>
          <c:order val="2"/>
          <c:tx>
            <c:strRef>
              <c:f>'Graphique A'!$D$3</c:f>
              <c:strCache>
                <c:ptCount val="1"/>
                <c:pt idx="0">
                  <c:v>Elle a diminué fortement
 (de moins de 50 %)</c:v>
                </c:pt>
              </c:strCache>
            </c:strRef>
          </c:tx>
          <c:spPr>
            <a:solidFill>
              <a:srgbClr val="FFC000"/>
            </a:solidFill>
            <a:ln>
              <a:noFill/>
            </a:ln>
            <a:effectLst/>
          </c:spPr>
          <c:invertIfNegative val="0"/>
          <c:dPt>
            <c:idx val="1"/>
            <c:invertIfNegative val="0"/>
            <c:bubble3D val="0"/>
            <c:spPr>
              <a:solidFill>
                <a:srgbClr val="FFC000"/>
              </a:solidFill>
              <a:ln>
                <a:noFill/>
              </a:ln>
              <a:effectLst/>
            </c:spPr>
            <c:extLst>
              <c:ext xmlns:c16="http://schemas.microsoft.com/office/drawing/2014/chart" uri="{C3380CC4-5D6E-409C-BE32-E72D297353CC}">
                <c16:uniqueId val="{000000B9-92BE-4C72-9198-3449C0C8282B}"/>
              </c:ext>
            </c:extLst>
          </c:dPt>
          <c:dPt>
            <c:idx val="2"/>
            <c:invertIfNegative val="0"/>
            <c:bubble3D val="0"/>
            <c:spPr>
              <a:solidFill>
                <a:srgbClr val="FFC000"/>
              </a:solidFill>
              <a:ln>
                <a:noFill/>
              </a:ln>
              <a:effectLst/>
            </c:spPr>
            <c:extLst>
              <c:ext xmlns:c16="http://schemas.microsoft.com/office/drawing/2014/chart" uri="{C3380CC4-5D6E-409C-BE32-E72D297353CC}">
                <c16:uniqueId val="{000000BB-92BE-4C72-9198-3449C0C8282B}"/>
              </c:ext>
            </c:extLst>
          </c:dPt>
          <c:dPt>
            <c:idx val="3"/>
            <c:invertIfNegative val="0"/>
            <c:bubble3D val="0"/>
            <c:spPr>
              <a:solidFill>
                <a:srgbClr val="FFC000"/>
              </a:solidFill>
              <a:ln>
                <a:noFill/>
              </a:ln>
              <a:effectLst/>
            </c:spPr>
            <c:extLst>
              <c:ext xmlns:c16="http://schemas.microsoft.com/office/drawing/2014/chart" uri="{C3380CC4-5D6E-409C-BE32-E72D297353CC}">
                <c16:uniqueId val="{000000BD-92BE-4C72-9198-3449C0C8282B}"/>
              </c:ext>
            </c:extLst>
          </c:dPt>
          <c:dPt>
            <c:idx val="6"/>
            <c:invertIfNegative val="0"/>
            <c:bubble3D val="0"/>
            <c:spPr>
              <a:solidFill>
                <a:srgbClr val="FFC000"/>
              </a:solidFill>
              <a:ln>
                <a:noFill/>
              </a:ln>
              <a:effectLst/>
            </c:spPr>
            <c:extLst>
              <c:ext xmlns:c16="http://schemas.microsoft.com/office/drawing/2014/chart" uri="{C3380CC4-5D6E-409C-BE32-E72D297353CC}">
                <c16:uniqueId val="{000000BF-92BE-4C72-9198-3449C0C8282B}"/>
              </c:ext>
            </c:extLst>
          </c:dPt>
          <c:dPt>
            <c:idx val="7"/>
            <c:invertIfNegative val="0"/>
            <c:bubble3D val="0"/>
            <c:spPr>
              <a:solidFill>
                <a:srgbClr val="FFC000"/>
              </a:solidFill>
              <a:ln>
                <a:noFill/>
              </a:ln>
              <a:effectLst/>
            </c:spPr>
            <c:extLst>
              <c:ext xmlns:c16="http://schemas.microsoft.com/office/drawing/2014/chart" uri="{C3380CC4-5D6E-409C-BE32-E72D297353CC}">
                <c16:uniqueId val="{000000C1-92BE-4C72-9198-3449C0C8282B}"/>
              </c:ext>
            </c:extLst>
          </c:dPt>
          <c:dPt>
            <c:idx val="8"/>
            <c:invertIfNegative val="0"/>
            <c:bubble3D val="0"/>
            <c:spPr>
              <a:solidFill>
                <a:srgbClr val="FFC000"/>
              </a:solidFill>
              <a:ln>
                <a:noFill/>
              </a:ln>
              <a:effectLst/>
            </c:spPr>
            <c:extLst>
              <c:ext xmlns:c16="http://schemas.microsoft.com/office/drawing/2014/chart" uri="{C3380CC4-5D6E-409C-BE32-E72D297353CC}">
                <c16:uniqueId val="{000000C3-92BE-4C72-9198-3449C0C8282B}"/>
              </c:ext>
            </c:extLst>
          </c:dPt>
          <c:dPt>
            <c:idx val="11"/>
            <c:invertIfNegative val="0"/>
            <c:bubble3D val="0"/>
            <c:spPr>
              <a:solidFill>
                <a:srgbClr val="FFC000"/>
              </a:solidFill>
              <a:ln>
                <a:noFill/>
              </a:ln>
              <a:effectLst/>
            </c:spPr>
            <c:extLst>
              <c:ext xmlns:c16="http://schemas.microsoft.com/office/drawing/2014/chart" uri="{C3380CC4-5D6E-409C-BE32-E72D297353CC}">
                <c16:uniqueId val="{000000C5-92BE-4C72-9198-3449C0C8282B}"/>
              </c:ext>
            </c:extLst>
          </c:dPt>
          <c:dPt>
            <c:idx val="12"/>
            <c:invertIfNegative val="0"/>
            <c:bubble3D val="0"/>
            <c:spPr>
              <a:solidFill>
                <a:srgbClr val="FFC000"/>
              </a:solidFill>
              <a:ln>
                <a:noFill/>
              </a:ln>
              <a:effectLst/>
            </c:spPr>
            <c:extLst>
              <c:ext xmlns:c16="http://schemas.microsoft.com/office/drawing/2014/chart" uri="{C3380CC4-5D6E-409C-BE32-E72D297353CC}">
                <c16:uniqueId val="{000000C7-92BE-4C72-9198-3449C0C8282B}"/>
              </c:ext>
            </c:extLst>
          </c:dPt>
          <c:dPt>
            <c:idx val="13"/>
            <c:invertIfNegative val="0"/>
            <c:bubble3D val="0"/>
            <c:spPr>
              <a:solidFill>
                <a:srgbClr val="FFC000"/>
              </a:solidFill>
              <a:ln>
                <a:noFill/>
              </a:ln>
              <a:effectLst/>
            </c:spPr>
            <c:extLst>
              <c:ext xmlns:c16="http://schemas.microsoft.com/office/drawing/2014/chart" uri="{C3380CC4-5D6E-409C-BE32-E72D297353CC}">
                <c16:uniqueId val="{000000C9-92BE-4C72-9198-3449C0C8282B}"/>
              </c:ext>
            </c:extLst>
          </c:dPt>
          <c:dPt>
            <c:idx val="16"/>
            <c:invertIfNegative val="0"/>
            <c:bubble3D val="0"/>
            <c:spPr>
              <a:solidFill>
                <a:srgbClr val="FFC000"/>
              </a:solidFill>
              <a:ln>
                <a:noFill/>
              </a:ln>
              <a:effectLst/>
            </c:spPr>
            <c:extLst>
              <c:ext xmlns:c16="http://schemas.microsoft.com/office/drawing/2014/chart" uri="{C3380CC4-5D6E-409C-BE32-E72D297353CC}">
                <c16:uniqueId val="{000000CB-92BE-4C72-9198-3449C0C8282B}"/>
              </c:ext>
            </c:extLst>
          </c:dPt>
          <c:dPt>
            <c:idx val="17"/>
            <c:invertIfNegative val="0"/>
            <c:bubble3D val="0"/>
            <c:spPr>
              <a:solidFill>
                <a:srgbClr val="FFC000"/>
              </a:solidFill>
              <a:ln>
                <a:noFill/>
              </a:ln>
              <a:effectLst/>
            </c:spPr>
            <c:extLst>
              <c:ext xmlns:c16="http://schemas.microsoft.com/office/drawing/2014/chart" uri="{C3380CC4-5D6E-409C-BE32-E72D297353CC}">
                <c16:uniqueId val="{000000CD-92BE-4C72-9198-3449C0C8282B}"/>
              </c:ext>
            </c:extLst>
          </c:dPt>
          <c:dPt>
            <c:idx val="18"/>
            <c:invertIfNegative val="0"/>
            <c:bubble3D val="0"/>
            <c:spPr>
              <a:solidFill>
                <a:srgbClr val="FFC000"/>
              </a:solidFill>
              <a:ln>
                <a:noFill/>
              </a:ln>
              <a:effectLst/>
            </c:spPr>
            <c:extLst>
              <c:ext xmlns:c16="http://schemas.microsoft.com/office/drawing/2014/chart" uri="{C3380CC4-5D6E-409C-BE32-E72D297353CC}">
                <c16:uniqueId val="{000000CF-92BE-4C72-9198-3449C0C8282B}"/>
              </c:ext>
            </c:extLst>
          </c:dPt>
          <c:dPt>
            <c:idx val="21"/>
            <c:invertIfNegative val="0"/>
            <c:bubble3D val="0"/>
            <c:spPr>
              <a:solidFill>
                <a:srgbClr val="FFC000"/>
              </a:solidFill>
              <a:ln>
                <a:noFill/>
              </a:ln>
              <a:effectLst/>
            </c:spPr>
            <c:extLst>
              <c:ext xmlns:c16="http://schemas.microsoft.com/office/drawing/2014/chart" uri="{C3380CC4-5D6E-409C-BE32-E72D297353CC}">
                <c16:uniqueId val="{000000D1-92BE-4C72-9198-3449C0C8282B}"/>
              </c:ext>
            </c:extLst>
          </c:dPt>
          <c:dPt>
            <c:idx val="22"/>
            <c:invertIfNegative val="0"/>
            <c:bubble3D val="0"/>
            <c:spPr>
              <a:solidFill>
                <a:srgbClr val="FFC000"/>
              </a:solidFill>
              <a:ln>
                <a:noFill/>
              </a:ln>
              <a:effectLst/>
            </c:spPr>
            <c:extLst>
              <c:ext xmlns:c16="http://schemas.microsoft.com/office/drawing/2014/chart" uri="{C3380CC4-5D6E-409C-BE32-E72D297353CC}">
                <c16:uniqueId val="{000000D3-92BE-4C72-9198-3449C0C8282B}"/>
              </c:ext>
            </c:extLst>
          </c:dPt>
          <c:dPt>
            <c:idx val="23"/>
            <c:invertIfNegative val="0"/>
            <c:bubble3D val="0"/>
            <c:spPr>
              <a:solidFill>
                <a:srgbClr val="FFC000"/>
              </a:solidFill>
              <a:ln>
                <a:noFill/>
              </a:ln>
              <a:effectLst/>
            </c:spPr>
            <c:extLst>
              <c:ext xmlns:c16="http://schemas.microsoft.com/office/drawing/2014/chart" uri="{C3380CC4-5D6E-409C-BE32-E72D297353CC}">
                <c16:uniqueId val="{000000D5-92BE-4C72-9198-3449C0C8282B}"/>
              </c:ext>
            </c:extLst>
          </c:dPt>
          <c:dPt>
            <c:idx val="26"/>
            <c:invertIfNegative val="0"/>
            <c:bubble3D val="0"/>
            <c:spPr>
              <a:solidFill>
                <a:srgbClr val="FFC000"/>
              </a:solidFill>
              <a:ln>
                <a:noFill/>
              </a:ln>
              <a:effectLst/>
            </c:spPr>
            <c:extLst>
              <c:ext xmlns:c16="http://schemas.microsoft.com/office/drawing/2014/chart" uri="{C3380CC4-5D6E-409C-BE32-E72D297353CC}">
                <c16:uniqueId val="{000000D7-92BE-4C72-9198-3449C0C8282B}"/>
              </c:ext>
            </c:extLst>
          </c:dPt>
          <c:dPt>
            <c:idx val="27"/>
            <c:invertIfNegative val="0"/>
            <c:bubble3D val="0"/>
            <c:spPr>
              <a:solidFill>
                <a:srgbClr val="FFC000"/>
              </a:solidFill>
              <a:ln>
                <a:noFill/>
              </a:ln>
              <a:effectLst/>
            </c:spPr>
            <c:extLst>
              <c:ext xmlns:c16="http://schemas.microsoft.com/office/drawing/2014/chart" uri="{C3380CC4-5D6E-409C-BE32-E72D297353CC}">
                <c16:uniqueId val="{000000D9-92BE-4C72-9198-3449C0C8282B}"/>
              </c:ext>
            </c:extLst>
          </c:dPt>
          <c:dPt>
            <c:idx val="28"/>
            <c:invertIfNegative val="0"/>
            <c:bubble3D val="0"/>
            <c:spPr>
              <a:solidFill>
                <a:srgbClr val="FFC000"/>
              </a:solidFill>
              <a:ln>
                <a:noFill/>
              </a:ln>
              <a:effectLst/>
            </c:spPr>
            <c:extLst>
              <c:ext xmlns:c16="http://schemas.microsoft.com/office/drawing/2014/chart" uri="{C3380CC4-5D6E-409C-BE32-E72D297353CC}">
                <c16:uniqueId val="{000000DB-92BE-4C72-9198-3449C0C8282B}"/>
              </c:ext>
            </c:extLst>
          </c:dPt>
          <c:dPt>
            <c:idx val="31"/>
            <c:invertIfNegative val="0"/>
            <c:bubble3D val="0"/>
            <c:spPr>
              <a:solidFill>
                <a:srgbClr val="FFC000"/>
              </a:solidFill>
              <a:ln>
                <a:noFill/>
              </a:ln>
              <a:effectLst/>
            </c:spPr>
            <c:extLst>
              <c:ext xmlns:c16="http://schemas.microsoft.com/office/drawing/2014/chart" uri="{C3380CC4-5D6E-409C-BE32-E72D297353CC}">
                <c16:uniqueId val="{000000DD-92BE-4C72-9198-3449C0C8282B}"/>
              </c:ext>
            </c:extLst>
          </c:dPt>
          <c:dPt>
            <c:idx val="32"/>
            <c:invertIfNegative val="0"/>
            <c:bubble3D val="0"/>
            <c:spPr>
              <a:solidFill>
                <a:srgbClr val="FFC000"/>
              </a:solidFill>
              <a:ln>
                <a:noFill/>
              </a:ln>
              <a:effectLst/>
            </c:spPr>
            <c:extLst>
              <c:ext xmlns:c16="http://schemas.microsoft.com/office/drawing/2014/chart" uri="{C3380CC4-5D6E-409C-BE32-E72D297353CC}">
                <c16:uniqueId val="{000000DF-92BE-4C72-9198-3449C0C8282B}"/>
              </c:ext>
            </c:extLst>
          </c:dPt>
          <c:dPt>
            <c:idx val="33"/>
            <c:invertIfNegative val="0"/>
            <c:bubble3D val="0"/>
            <c:spPr>
              <a:solidFill>
                <a:srgbClr val="FFC000"/>
              </a:solidFill>
              <a:ln>
                <a:noFill/>
              </a:ln>
              <a:effectLst/>
            </c:spPr>
            <c:extLst>
              <c:ext xmlns:c16="http://schemas.microsoft.com/office/drawing/2014/chart" uri="{C3380CC4-5D6E-409C-BE32-E72D297353CC}">
                <c16:uniqueId val="{000000E1-92BE-4C72-9198-3449C0C8282B}"/>
              </c:ext>
            </c:extLst>
          </c:dPt>
          <c:dPt>
            <c:idx val="36"/>
            <c:invertIfNegative val="0"/>
            <c:bubble3D val="0"/>
            <c:spPr>
              <a:solidFill>
                <a:srgbClr val="FFC000"/>
              </a:solidFill>
              <a:ln>
                <a:noFill/>
              </a:ln>
              <a:effectLst/>
            </c:spPr>
            <c:extLst>
              <c:ext xmlns:c16="http://schemas.microsoft.com/office/drawing/2014/chart" uri="{C3380CC4-5D6E-409C-BE32-E72D297353CC}">
                <c16:uniqueId val="{000000E3-92BE-4C72-9198-3449C0C8282B}"/>
              </c:ext>
            </c:extLst>
          </c:dPt>
          <c:dPt>
            <c:idx val="37"/>
            <c:invertIfNegative val="0"/>
            <c:bubble3D val="0"/>
            <c:spPr>
              <a:solidFill>
                <a:srgbClr val="FFC000"/>
              </a:solidFill>
              <a:ln>
                <a:noFill/>
              </a:ln>
              <a:effectLst/>
            </c:spPr>
            <c:extLst>
              <c:ext xmlns:c16="http://schemas.microsoft.com/office/drawing/2014/chart" uri="{C3380CC4-5D6E-409C-BE32-E72D297353CC}">
                <c16:uniqueId val="{000000E5-92BE-4C72-9198-3449C0C8282B}"/>
              </c:ext>
            </c:extLst>
          </c:dPt>
          <c:dPt>
            <c:idx val="38"/>
            <c:invertIfNegative val="0"/>
            <c:bubble3D val="0"/>
            <c:spPr>
              <a:solidFill>
                <a:srgbClr val="FFC000"/>
              </a:solidFill>
              <a:ln>
                <a:noFill/>
              </a:ln>
              <a:effectLst/>
            </c:spPr>
            <c:extLst>
              <c:ext xmlns:c16="http://schemas.microsoft.com/office/drawing/2014/chart" uri="{C3380CC4-5D6E-409C-BE32-E72D297353CC}">
                <c16:uniqueId val="{000000E7-92BE-4C72-9198-3449C0C8282B}"/>
              </c:ext>
            </c:extLst>
          </c:dPt>
          <c:dPt>
            <c:idx val="41"/>
            <c:invertIfNegative val="0"/>
            <c:bubble3D val="0"/>
            <c:spPr>
              <a:solidFill>
                <a:srgbClr val="FFC000"/>
              </a:solidFill>
              <a:ln>
                <a:noFill/>
              </a:ln>
              <a:effectLst/>
            </c:spPr>
            <c:extLst>
              <c:ext xmlns:c16="http://schemas.microsoft.com/office/drawing/2014/chart" uri="{C3380CC4-5D6E-409C-BE32-E72D297353CC}">
                <c16:uniqueId val="{000000E9-92BE-4C72-9198-3449C0C8282B}"/>
              </c:ext>
            </c:extLst>
          </c:dPt>
          <c:dPt>
            <c:idx val="42"/>
            <c:invertIfNegative val="0"/>
            <c:bubble3D val="0"/>
            <c:spPr>
              <a:solidFill>
                <a:srgbClr val="FFC000"/>
              </a:solidFill>
              <a:ln>
                <a:noFill/>
              </a:ln>
              <a:effectLst/>
            </c:spPr>
            <c:extLst>
              <c:ext xmlns:c16="http://schemas.microsoft.com/office/drawing/2014/chart" uri="{C3380CC4-5D6E-409C-BE32-E72D297353CC}">
                <c16:uniqueId val="{000000EB-92BE-4C72-9198-3449C0C8282B}"/>
              </c:ext>
            </c:extLst>
          </c:dPt>
          <c:dPt>
            <c:idx val="43"/>
            <c:invertIfNegative val="0"/>
            <c:bubble3D val="0"/>
            <c:spPr>
              <a:solidFill>
                <a:srgbClr val="FFC000"/>
              </a:solidFill>
              <a:ln>
                <a:noFill/>
              </a:ln>
              <a:effectLst/>
            </c:spPr>
            <c:extLst>
              <c:ext xmlns:c16="http://schemas.microsoft.com/office/drawing/2014/chart" uri="{C3380CC4-5D6E-409C-BE32-E72D297353CC}">
                <c16:uniqueId val="{000000ED-92BE-4C72-9198-3449C0C8282B}"/>
              </c:ext>
            </c:extLst>
          </c:dPt>
          <c:dPt>
            <c:idx val="46"/>
            <c:invertIfNegative val="0"/>
            <c:bubble3D val="0"/>
            <c:spPr>
              <a:solidFill>
                <a:srgbClr val="FFC000"/>
              </a:solidFill>
              <a:ln>
                <a:noFill/>
              </a:ln>
              <a:effectLst/>
            </c:spPr>
            <c:extLst>
              <c:ext xmlns:c16="http://schemas.microsoft.com/office/drawing/2014/chart" uri="{C3380CC4-5D6E-409C-BE32-E72D297353CC}">
                <c16:uniqueId val="{000000EF-92BE-4C72-9198-3449C0C8282B}"/>
              </c:ext>
            </c:extLst>
          </c:dPt>
          <c:dPt>
            <c:idx val="47"/>
            <c:invertIfNegative val="0"/>
            <c:bubble3D val="0"/>
            <c:spPr>
              <a:solidFill>
                <a:srgbClr val="FFC000"/>
              </a:solidFill>
              <a:ln>
                <a:noFill/>
              </a:ln>
              <a:effectLst/>
            </c:spPr>
            <c:extLst>
              <c:ext xmlns:c16="http://schemas.microsoft.com/office/drawing/2014/chart" uri="{C3380CC4-5D6E-409C-BE32-E72D297353CC}">
                <c16:uniqueId val="{000000F1-92BE-4C72-9198-3449C0C8282B}"/>
              </c:ext>
            </c:extLst>
          </c:dPt>
          <c:dPt>
            <c:idx val="48"/>
            <c:invertIfNegative val="0"/>
            <c:bubble3D val="0"/>
            <c:spPr>
              <a:solidFill>
                <a:srgbClr val="FFC000"/>
              </a:solidFill>
              <a:ln>
                <a:noFill/>
              </a:ln>
              <a:effectLst/>
            </c:spPr>
            <c:extLst>
              <c:ext xmlns:c16="http://schemas.microsoft.com/office/drawing/2014/chart" uri="{C3380CC4-5D6E-409C-BE32-E72D297353CC}">
                <c16:uniqueId val="{000000F3-92BE-4C72-9198-3449C0C8282B}"/>
              </c:ext>
            </c:extLst>
          </c:dPt>
          <c:dPt>
            <c:idx val="51"/>
            <c:invertIfNegative val="0"/>
            <c:bubble3D val="0"/>
            <c:spPr>
              <a:solidFill>
                <a:srgbClr val="FFC000"/>
              </a:solidFill>
              <a:ln>
                <a:noFill/>
              </a:ln>
              <a:effectLst/>
            </c:spPr>
            <c:extLst>
              <c:ext xmlns:c16="http://schemas.microsoft.com/office/drawing/2014/chart" uri="{C3380CC4-5D6E-409C-BE32-E72D297353CC}">
                <c16:uniqueId val="{000000F5-92BE-4C72-9198-3449C0C8282B}"/>
              </c:ext>
            </c:extLst>
          </c:dPt>
          <c:dPt>
            <c:idx val="52"/>
            <c:invertIfNegative val="0"/>
            <c:bubble3D val="0"/>
            <c:spPr>
              <a:solidFill>
                <a:srgbClr val="FFC000"/>
              </a:solidFill>
              <a:ln>
                <a:noFill/>
              </a:ln>
              <a:effectLst/>
            </c:spPr>
            <c:extLst>
              <c:ext xmlns:c16="http://schemas.microsoft.com/office/drawing/2014/chart" uri="{C3380CC4-5D6E-409C-BE32-E72D297353CC}">
                <c16:uniqueId val="{000000F7-92BE-4C72-9198-3449C0C8282B}"/>
              </c:ext>
            </c:extLst>
          </c:dPt>
          <c:dPt>
            <c:idx val="53"/>
            <c:invertIfNegative val="0"/>
            <c:bubble3D val="0"/>
            <c:spPr>
              <a:solidFill>
                <a:srgbClr val="FFC000"/>
              </a:solidFill>
              <a:ln>
                <a:noFill/>
              </a:ln>
              <a:effectLst/>
            </c:spPr>
            <c:extLst>
              <c:ext xmlns:c16="http://schemas.microsoft.com/office/drawing/2014/chart" uri="{C3380CC4-5D6E-409C-BE32-E72D297353CC}">
                <c16:uniqueId val="{000000F9-92BE-4C72-9198-3449C0C8282B}"/>
              </c:ext>
            </c:extLst>
          </c:dPt>
          <c:dPt>
            <c:idx val="56"/>
            <c:invertIfNegative val="0"/>
            <c:bubble3D val="0"/>
            <c:spPr>
              <a:solidFill>
                <a:srgbClr val="FFC000"/>
              </a:solidFill>
              <a:ln>
                <a:noFill/>
              </a:ln>
              <a:effectLst/>
            </c:spPr>
            <c:extLst>
              <c:ext xmlns:c16="http://schemas.microsoft.com/office/drawing/2014/chart" uri="{C3380CC4-5D6E-409C-BE32-E72D297353CC}">
                <c16:uniqueId val="{000000FB-92BE-4C72-9198-3449C0C8282B}"/>
              </c:ext>
            </c:extLst>
          </c:dPt>
          <c:dPt>
            <c:idx val="57"/>
            <c:invertIfNegative val="0"/>
            <c:bubble3D val="0"/>
            <c:spPr>
              <a:solidFill>
                <a:srgbClr val="FFC000"/>
              </a:solidFill>
              <a:ln>
                <a:noFill/>
              </a:ln>
              <a:effectLst/>
            </c:spPr>
            <c:extLst>
              <c:ext xmlns:c16="http://schemas.microsoft.com/office/drawing/2014/chart" uri="{C3380CC4-5D6E-409C-BE32-E72D297353CC}">
                <c16:uniqueId val="{000000FD-92BE-4C72-9198-3449C0C8282B}"/>
              </c:ext>
            </c:extLst>
          </c:dPt>
          <c:dPt>
            <c:idx val="58"/>
            <c:invertIfNegative val="0"/>
            <c:bubble3D val="0"/>
            <c:spPr>
              <a:solidFill>
                <a:srgbClr val="FFC000"/>
              </a:solidFill>
              <a:ln>
                <a:noFill/>
              </a:ln>
              <a:effectLst/>
            </c:spPr>
            <c:extLst>
              <c:ext xmlns:c16="http://schemas.microsoft.com/office/drawing/2014/chart" uri="{C3380CC4-5D6E-409C-BE32-E72D297353CC}">
                <c16:uniqueId val="{000000FF-92BE-4C72-9198-3449C0C8282B}"/>
              </c:ext>
            </c:extLst>
          </c:dPt>
          <c:dPt>
            <c:idx val="61"/>
            <c:invertIfNegative val="0"/>
            <c:bubble3D val="0"/>
            <c:spPr>
              <a:solidFill>
                <a:srgbClr val="FFC000"/>
              </a:solidFill>
              <a:ln>
                <a:noFill/>
              </a:ln>
              <a:effectLst/>
            </c:spPr>
            <c:extLst>
              <c:ext xmlns:c16="http://schemas.microsoft.com/office/drawing/2014/chart" uri="{C3380CC4-5D6E-409C-BE32-E72D297353CC}">
                <c16:uniqueId val="{00000101-92BE-4C72-9198-3449C0C8282B}"/>
              </c:ext>
            </c:extLst>
          </c:dPt>
          <c:dPt>
            <c:idx val="62"/>
            <c:invertIfNegative val="0"/>
            <c:bubble3D val="0"/>
            <c:spPr>
              <a:solidFill>
                <a:srgbClr val="FFC000"/>
              </a:solidFill>
              <a:ln>
                <a:noFill/>
              </a:ln>
              <a:effectLst/>
            </c:spPr>
            <c:extLst>
              <c:ext xmlns:c16="http://schemas.microsoft.com/office/drawing/2014/chart" uri="{C3380CC4-5D6E-409C-BE32-E72D297353CC}">
                <c16:uniqueId val="{00000103-92BE-4C72-9198-3449C0C8282B}"/>
              </c:ext>
            </c:extLst>
          </c:dPt>
          <c:dPt>
            <c:idx val="63"/>
            <c:invertIfNegative val="0"/>
            <c:bubble3D val="0"/>
            <c:spPr>
              <a:solidFill>
                <a:srgbClr val="FFC000"/>
              </a:solidFill>
              <a:ln>
                <a:noFill/>
              </a:ln>
              <a:effectLst/>
            </c:spPr>
            <c:extLst>
              <c:ext xmlns:c16="http://schemas.microsoft.com/office/drawing/2014/chart" uri="{C3380CC4-5D6E-409C-BE32-E72D297353CC}">
                <c16:uniqueId val="{00000105-92BE-4C72-9198-3449C0C8282B}"/>
              </c:ext>
            </c:extLst>
          </c:dPt>
          <c:dPt>
            <c:idx val="66"/>
            <c:invertIfNegative val="0"/>
            <c:bubble3D val="0"/>
            <c:spPr>
              <a:solidFill>
                <a:srgbClr val="FFC000"/>
              </a:solidFill>
              <a:ln>
                <a:noFill/>
              </a:ln>
              <a:effectLst/>
            </c:spPr>
            <c:extLst>
              <c:ext xmlns:c16="http://schemas.microsoft.com/office/drawing/2014/chart" uri="{C3380CC4-5D6E-409C-BE32-E72D297353CC}">
                <c16:uniqueId val="{00000107-92BE-4C72-9198-3449C0C8282B}"/>
              </c:ext>
            </c:extLst>
          </c:dPt>
          <c:dPt>
            <c:idx val="67"/>
            <c:invertIfNegative val="0"/>
            <c:bubble3D val="0"/>
            <c:spPr>
              <a:solidFill>
                <a:srgbClr val="FFC000"/>
              </a:solidFill>
              <a:ln>
                <a:noFill/>
              </a:ln>
              <a:effectLst/>
            </c:spPr>
            <c:extLst>
              <c:ext xmlns:c16="http://schemas.microsoft.com/office/drawing/2014/chart" uri="{C3380CC4-5D6E-409C-BE32-E72D297353CC}">
                <c16:uniqueId val="{00000109-92BE-4C72-9198-3449C0C8282B}"/>
              </c:ext>
            </c:extLst>
          </c:dPt>
          <c:dPt>
            <c:idx val="68"/>
            <c:invertIfNegative val="0"/>
            <c:bubble3D val="0"/>
            <c:spPr>
              <a:solidFill>
                <a:srgbClr val="FFC000"/>
              </a:solidFill>
              <a:ln>
                <a:noFill/>
              </a:ln>
              <a:effectLst/>
            </c:spPr>
            <c:extLst>
              <c:ext xmlns:c16="http://schemas.microsoft.com/office/drawing/2014/chart" uri="{C3380CC4-5D6E-409C-BE32-E72D297353CC}">
                <c16:uniqueId val="{0000010B-92BE-4C72-9198-3449C0C8282B}"/>
              </c:ext>
            </c:extLst>
          </c:dPt>
          <c:dPt>
            <c:idx val="71"/>
            <c:invertIfNegative val="0"/>
            <c:bubble3D val="0"/>
            <c:spPr>
              <a:solidFill>
                <a:srgbClr val="FFC000"/>
              </a:solidFill>
              <a:ln>
                <a:noFill/>
              </a:ln>
              <a:effectLst/>
            </c:spPr>
            <c:extLst>
              <c:ext xmlns:c16="http://schemas.microsoft.com/office/drawing/2014/chart" uri="{C3380CC4-5D6E-409C-BE32-E72D297353CC}">
                <c16:uniqueId val="{0000010D-92BE-4C72-9198-3449C0C8282B}"/>
              </c:ext>
            </c:extLst>
          </c:dPt>
          <c:dPt>
            <c:idx val="72"/>
            <c:invertIfNegative val="0"/>
            <c:bubble3D val="0"/>
            <c:spPr>
              <a:solidFill>
                <a:srgbClr val="FFC000"/>
              </a:solidFill>
              <a:ln>
                <a:noFill/>
              </a:ln>
              <a:effectLst/>
            </c:spPr>
            <c:extLst>
              <c:ext xmlns:c16="http://schemas.microsoft.com/office/drawing/2014/chart" uri="{C3380CC4-5D6E-409C-BE32-E72D297353CC}">
                <c16:uniqueId val="{0000010F-92BE-4C72-9198-3449C0C8282B}"/>
              </c:ext>
            </c:extLst>
          </c:dPt>
          <c:dPt>
            <c:idx val="73"/>
            <c:invertIfNegative val="0"/>
            <c:bubble3D val="0"/>
            <c:spPr>
              <a:solidFill>
                <a:srgbClr val="FFC000"/>
              </a:solidFill>
              <a:ln>
                <a:noFill/>
              </a:ln>
              <a:effectLst/>
            </c:spPr>
            <c:extLst>
              <c:ext xmlns:c16="http://schemas.microsoft.com/office/drawing/2014/chart" uri="{C3380CC4-5D6E-409C-BE32-E72D297353CC}">
                <c16:uniqueId val="{00000111-92BE-4C72-9198-3449C0C8282B}"/>
              </c:ext>
            </c:extLst>
          </c:dPt>
          <c:dPt>
            <c:idx val="76"/>
            <c:invertIfNegative val="0"/>
            <c:bubble3D val="0"/>
            <c:spPr>
              <a:solidFill>
                <a:srgbClr val="FFC000"/>
              </a:solidFill>
              <a:ln>
                <a:noFill/>
              </a:ln>
              <a:effectLst/>
            </c:spPr>
            <c:extLst>
              <c:ext xmlns:c16="http://schemas.microsoft.com/office/drawing/2014/chart" uri="{C3380CC4-5D6E-409C-BE32-E72D297353CC}">
                <c16:uniqueId val="{00000113-92BE-4C72-9198-3449C0C8282B}"/>
              </c:ext>
            </c:extLst>
          </c:dPt>
          <c:dPt>
            <c:idx val="77"/>
            <c:invertIfNegative val="0"/>
            <c:bubble3D val="0"/>
            <c:spPr>
              <a:solidFill>
                <a:srgbClr val="FFC000"/>
              </a:solidFill>
              <a:ln>
                <a:noFill/>
              </a:ln>
              <a:effectLst/>
            </c:spPr>
            <c:extLst>
              <c:ext xmlns:c16="http://schemas.microsoft.com/office/drawing/2014/chart" uri="{C3380CC4-5D6E-409C-BE32-E72D297353CC}">
                <c16:uniqueId val="{00000115-92BE-4C72-9198-3449C0C8282B}"/>
              </c:ext>
            </c:extLst>
          </c:dPt>
          <c:dPt>
            <c:idx val="78"/>
            <c:invertIfNegative val="0"/>
            <c:bubble3D val="0"/>
            <c:spPr>
              <a:solidFill>
                <a:srgbClr val="FFC000"/>
              </a:solidFill>
              <a:ln>
                <a:noFill/>
              </a:ln>
              <a:effectLst/>
            </c:spPr>
            <c:extLst>
              <c:ext xmlns:c16="http://schemas.microsoft.com/office/drawing/2014/chart" uri="{C3380CC4-5D6E-409C-BE32-E72D297353CC}">
                <c16:uniqueId val="{00000117-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février</c:v>
                </c:pt>
                <c:pt idx="1">
                  <c:v>janvier</c:v>
                </c:pt>
                <c:pt idx="2">
                  <c:v>décembre</c:v>
                </c:pt>
                <c:pt idx="3">
                  <c:v>novembre</c:v>
                </c:pt>
                <c:pt idx="5">
                  <c:v>DE - Énergie, eau, déchets - février</c:v>
                </c:pt>
                <c:pt idx="6">
                  <c:v>janvier</c:v>
                </c:pt>
                <c:pt idx="7">
                  <c:v>décembre</c:v>
                </c:pt>
                <c:pt idx="8">
                  <c:v>novembre</c:v>
                </c:pt>
                <c:pt idx="10">
                  <c:v>C1 - Industrie agro-alimentaire - février</c:v>
                </c:pt>
                <c:pt idx="11">
                  <c:v>janvier</c:v>
                </c:pt>
                <c:pt idx="12">
                  <c:v>décembre</c:v>
                </c:pt>
                <c:pt idx="13">
                  <c:v>novembre</c:v>
                </c:pt>
                <c:pt idx="15">
                  <c:v>C3 - Biens d'équipement - février</c:v>
                </c:pt>
                <c:pt idx="16">
                  <c:v>janvier</c:v>
                </c:pt>
                <c:pt idx="17">
                  <c:v>décembre</c:v>
                </c:pt>
                <c:pt idx="18">
                  <c:v>novembre</c:v>
                </c:pt>
                <c:pt idx="20">
                  <c:v>C4 - Fabrication de matériels de transport - février</c:v>
                </c:pt>
                <c:pt idx="21">
                  <c:v>janvier</c:v>
                </c:pt>
                <c:pt idx="22">
                  <c:v>décembre</c:v>
                </c:pt>
                <c:pt idx="23">
                  <c:v>novembre</c:v>
                </c:pt>
                <c:pt idx="25">
                  <c:v>C5 - Fabrication d'autres produits industriels  - février</c:v>
                </c:pt>
                <c:pt idx="26">
                  <c:v>janvier</c:v>
                </c:pt>
                <c:pt idx="27">
                  <c:v>décembre</c:v>
                </c:pt>
                <c:pt idx="28">
                  <c:v>novembre</c:v>
                </c:pt>
                <c:pt idx="30">
                  <c:v>FZ - Construction - février</c:v>
                </c:pt>
                <c:pt idx="31">
                  <c:v>janvier</c:v>
                </c:pt>
                <c:pt idx="32">
                  <c:v>décembre</c:v>
                </c:pt>
                <c:pt idx="33">
                  <c:v>novembre</c:v>
                </c:pt>
                <c:pt idx="35">
                  <c:v>GZ - Commerce - février</c:v>
                </c:pt>
                <c:pt idx="36">
                  <c:v>janvier</c:v>
                </c:pt>
                <c:pt idx="37">
                  <c:v>décembre</c:v>
                </c:pt>
                <c:pt idx="38">
                  <c:v>novembre</c:v>
                </c:pt>
                <c:pt idx="40">
                  <c:v>HZ - Transports et entreposage - février</c:v>
                </c:pt>
                <c:pt idx="41">
                  <c:v>janvier</c:v>
                </c:pt>
                <c:pt idx="42">
                  <c:v>décembre</c:v>
                </c:pt>
                <c:pt idx="43">
                  <c:v>novembre</c:v>
                </c:pt>
                <c:pt idx="45">
                  <c:v>IZ - Hébergement et restauration - février</c:v>
                </c:pt>
                <c:pt idx="46">
                  <c:v>janvier</c:v>
                </c:pt>
                <c:pt idx="47">
                  <c:v>décembre</c:v>
                </c:pt>
                <c:pt idx="48">
                  <c:v>novembre</c:v>
                </c:pt>
                <c:pt idx="50">
                  <c:v>JZ - Information et communication - février</c:v>
                </c:pt>
                <c:pt idx="51">
                  <c:v>janvier</c:v>
                </c:pt>
                <c:pt idx="52">
                  <c:v>décembre</c:v>
                </c:pt>
                <c:pt idx="53">
                  <c:v>novembre</c:v>
                </c:pt>
                <c:pt idx="55">
                  <c:v>KZ - Activités financières et d'assurance - février</c:v>
                </c:pt>
                <c:pt idx="56">
                  <c:v>janvier</c:v>
                </c:pt>
                <c:pt idx="57">
                  <c:v>décembre</c:v>
                </c:pt>
                <c:pt idx="58">
                  <c:v>novembre</c:v>
                </c:pt>
                <c:pt idx="60">
                  <c:v>LZ - Activités immobilières - février</c:v>
                </c:pt>
                <c:pt idx="61">
                  <c:v>janvier</c:v>
                </c:pt>
                <c:pt idx="62">
                  <c:v>décembre</c:v>
                </c:pt>
                <c:pt idx="63">
                  <c:v>novembre</c:v>
                </c:pt>
                <c:pt idx="65">
                  <c:v>MN - Services aux entreprises - février</c:v>
                </c:pt>
                <c:pt idx="66">
                  <c:v>janvier</c:v>
                </c:pt>
                <c:pt idx="67">
                  <c:v>décembre</c:v>
                </c:pt>
                <c:pt idx="68">
                  <c:v>novembre</c:v>
                </c:pt>
                <c:pt idx="70">
                  <c:v>OQ - Enseignement, santé humaine et action sociale - février</c:v>
                </c:pt>
                <c:pt idx="71">
                  <c:v>janvier</c:v>
                </c:pt>
                <c:pt idx="72">
                  <c:v>décembre</c:v>
                </c:pt>
                <c:pt idx="73">
                  <c:v>novembre</c:v>
                </c:pt>
                <c:pt idx="75">
                  <c:v>RU - Autres activités de services - février</c:v>
                </c:pt>
                <c:pt idx="76">
                  <c:v>janvier</c:v>
                </c:pt>
                <c:pt idx="77">
                  <c:v>décembre</c:v>
                </c:pt>
                <c:pt idx="78">
                  <c:v>novembre</c:v>
                </c:pt>
              </c:strCache>
            </c:strRef>
          </c:cat>
          <c:val>
            <c:numRef>
              <c:extLst>
                <c:ext xmlns:c15="http://schemas.microsoft.com/office/drawing/2012/chart" uri="{02D57815-91ED-43cb-92C2-25804820EDAC}">
                  <c15:fullRef>
                    <c15:sqref>'Graphique A'!$D$4:$D$88</c15:sqref>
                  </c15:fullRef>
                </c:ext>
              </c:extLst>
              <c:f>('Graphique A'!$D$4:$D$18,'Graphique A'!$D$24:$D$88)</c:f>
              <c:numCache>
                <c:formatCode>0.0</c:formatCode>
                <c:ptCount val="80"/>
                <c:pt idx="0">
                  <c:v>20.6</c:v>
                </c:pt>
                <c:pt idx="1">
                  <c:v>24.4</c:v>
                </c:pt>
                <c:pt idx="2">
                  <c:v>21.6</c:v>
                </c:pt>
                <c:pt idx="3">
                  <c:v>15.1</c:v>
                </c:pt>
                <c:pt idx="5">
                  <c:v>0</c:v>
                </c:pt>
                <c:pt idx="6">
                  <c:v>25.2</c:v>
                </c:pt>
                <c:pt idx="7">
                  <c:v>25.400000000000002</c:v>
                </c:pt>
                <c:pt idx="8">
                  <c:v>1.5</c:v>
                </c:pt>
                <c:pt idx="10">
                  <c:v>10</c:v>
                </c:pt>
                <c:pt idx="11">
                  <c:v>10.399999999999999</c:v>
                </c:pt>
                <c:pt idx="12">
                  <c:v>8.1999999999999993</c:v>
                </c:pt>
                <c:pt idx="13">
                  <c:v>5.4</c:v>
                </c:pt>
                <c:pt idx="15">
                  <c:v>21.2</c:v>
                </c:pt>
                <c:pt idx="16">
                  <c:v>23.9</c:v>
                </c:pt>
                <c:pt idx="17">
                  <c:v>21.4</c:v>
                </c:pt>
                <c:pt idx="18">
                  <c:v>19.5</c:v>
                </c:pt>
                <c:pt idx="20">
                  <c:v>34.5</c:v>
                </c:pt>
                <c:pt idx="21">
                  <c:v>36.1</c:v>
                </c:pt>
                <c:pt idx="22">
                  <c:v>31.400000000000002</c:v>
                </c:pt>
                <c:pt idx="23">
                  <c:v>35.6</c:v>
                </c:pt>
                <c:pt idx="25">
                  <c:v>19.599999999999998</c:v>
                </c:pt>
                <c:pt idx="26">
                  <c:v>24.6</c:v>
                </c:pt>
                <c:pt idx="27">
                  <c:v>17.8</c:v>
                </c:pt>
                <c:pt idx="28">
                  <c:v>17.100000000000001</c:v>
                </c:pt>
                <c:pt idx="30">
                  <c:v>14.4</c:v>
                </c:pt>
                <c:pt idx="31">
                  <c:v>17.899999999999999</c:v>
                </c:pt>
                <c:pt idx="32">
                  <c:v>12</c:v>
                </c:pt>
                <c:pt idx="33">
                  <c:v>4.3999999999999995</c:v>
                </c:pt>
                <c:pt idx="35">
                  <c:v>23.6</c:v>
                </c:pt>
                <c:pt idx="36">
                  <c:v>25.900000000000002</c:v>
                </c:pt>
                <c:pt idx="37">
                  <c:v>23.300000000000004</c:v>
                </c:pt>
                <c:pt idx="38">
                  <c:v>18</c:v>
                </c:pt>
                <c:pt idx="40">
                  <c:v>32.200000000000003</c:v>
                </c:pt>
                <c:pt idx="41">
                  <c:v>35.200000000000003</c:v>
                </c:pt>
                <c:pt idx="42">
                  <c:v>32.1</c:v>
                </c:pt>
                <c:pt idx="43">
                  <c:v>28.999999999999996</c:v>
                </c:pt>
                <c:pt idx="45">
                  <c:v>44.8</c:v>
                </c:pt>
                <c:pt idx="46">
                  <c:v>48.6</c:v>
                </c:pt>
                <c:pt idx="47">
                  <c:v>54.8</c:v>
                </c:pt>
                <c:pt idx="48">
                  <c:v>34.300000000000004</c:v>
                </c:pt>
                <c:pt idx="50">
                  <c:v>9.4</c:v>
                </c:pt>
                <c:pt idx="51">
                  <c:v>9.5</c:v>
                </c:pt>
                <c:pt idx="52">
                  <c:v>9.5</c:v>
                </c:pt>
                <c:pt idx="53">
                  <c:v>9.6</c:v>
                </c:pt>
                <c:pt idx="55">
                  <c:v>5.6</c:v>
                </c:pt>
                <c:pt idx="56">
                  <c:v>7.1000000000000005</c:v>
                </c:pt>
                <c:pt idx="57">
                  <c:v>6.6999999999999993</c:v>
                </c:pt>
                <c:pt idx="58">
                  <c:v>3.2</c:v>
                </c:pt>
                <c:pt idx="60">
                  <c:v>10.9</c:v>
                </c:pt>
                <c:pt idx="61">
                  <c:v>10.8</c:v>
                </c:pt>
                <c:pt idx="62">
                  <c:v>11.2</c:v>
                </c:pt>
                <c:pt idx="63">
                  <c:v>7.1999999999999993</c:v>
                </c:pt>
                <c:pt idx="65">
                  <c:v>17.599999999999998</c:v>
                </c:pt>
                <c:pt idx="66">
                  <c:v>21.5</c:v>
                </c:pt>
                <c:pt idx="67">
                  <c:v>20</c:v>
                </c:pt>
                <c:pt idx="68">
                  <c:v>11.4</c:v>
                </c:pt>
                <c:pt idx="70">
                  <c:v>22.300000000000004</c:v>
                </c:pt>
                <c:pt idx="71">
                  <c:v>27.6</c:v>
                </c:pt>
                <c:pt idx="72">
                  <c:v>21.7</c:v>
                </c:pt>
                <c:pt idx="73">
                  <c:v>11.3</c:v>
                </c:pt>
                <c:pt idx="75">
                  <c:v>24</c:v>
                </c:pt>
                <c:pt idx="76">
                  <c:v>29.700000000000003</c:v>
                </c:pt>
                <c:pt idx="77">
                  <c:v>29</c:v>
                </c:pt>
                <c:pt idx="78">
                  <c:v>19.400000000000002</c:v>
                </c:pt>
              </c:numCache>
            </c:numRef>
          </c:val>
          <c:extLst>
            <c:ext xmlns:c15="http://schemas.microsoft.com/office/drawing/2012/chart" uri="{02D57815-91ED-43cb-92C2-25804820EDAC}">
              <c15:categoryFilterExceptions>
                <c15:categoryFilterException>
                  <c15:sqref>'Graphique A'!$D$20</c15:sqref>
                  <c15:spPr xmlns:c15="http://schemas.microsoft.com/office/drawing/2012/chart">
                    <a:solidFill>
                      <a:srgbClr val="FFC000"/>
                    </a:solidFill>
                    <a:ln>
                      <a:noFill/>
                    </a:ln>
                    <a:effectLst/>
                  </c15:spPr>
                  <c15:invertIfNegative val="0"/>
                  <c15:bubble3D val="0"/>
                </c15:categoryFilterException>
                <c15:categoryFilterException>
                  <c15:sqref>'Graphique A'!$D$21</c15:sqref>
                  <c15:spPr xmlns:c15="http://schemas.microsoft.com/office/drawing/2012/chart">
                    <a:solidFill>
                      <a:srgbClr val="FFC000"/>
                    </a:solidFill>
                    <a:ln>
                      <a:noFill/>
                    </a:ln>
                    <a:effectLst/>
                  </c15:spPr>
                  <c15:invertIfNegative val="0"/>
                  <c15:bubble3D val="0"/>
                </c15:categoryFilterException>
                <c15:categoryFilterException>
                  <c15:sqref>'Graphique A'!$D$22</c15:sqref>
                  <c15:spPr xmlns:c15="http://schemas.microsoft.com/office/drawing/2012/chart">
                    <a:solidFill>
                      <a:srgbClr val="FFC000"/>
                    </a:solidFill>
                    <a:ln>
                      <a:noFill/>
                    </a:ln>
                    <a:effectLst/>
                  </c15:spPr>
                  <c15:invertIfNegative val="0"/>
                  <c15:bubble3D val="0"/>
                </c15:categoryFilterException>
              </c15:categoryFilterExceptions>
            </c:ext>
            <c:ext xmlns:c16="http://schemas.microsoft.com/office/drawing/2014/chart" uri="{C3380CC4-5D6E-409C-BE32-E72D297353CC}">
              <c16:uniqueId val="{00000118-92BE-4C72-9198-3449C0C8282B}"/>
            </c:ext>
          </c:extLst>
        </c:ser>
        <c:ser>
          <c:idx val="3"/>
          <c:order val="3"/>
          <c:tx>
            <c:strRef>
              <c:f>'Graphique A'!$E$3</c:f>
              <c:strCache>
                <c:ptCount val="1"/>
                <c:pt idx="0">
                  <c:v>Elle est restée inchangée</c:v>
                </c:pt>
              </c:strCache>
            </c:strRef>
          </c:tx>
          <c:spPr>
            <a:solidFill>
              <a:srgbClr val="92D050"/>
            </a:solidFill>
            <a:ln>
              <a:noFill/>
            </a:ln>
            <a:effectLst/>
          </c:spPr>
          <c:invertIfNegative val="0"/>
          <c:dPt>
            <c:idx val="0"/>
            <c:invertIfNegative val="0"/>
            <c:bubble3D val="0"/>
            <c:spPr>
              <a:solidFill>
                <a:srgbClr val="92D050"/>
              </a:solidFill>
              <a:ln>
                <a:noFill/>
              </a:ln>
              <a:effectLst/>
            </c:spPr>
            <c:extLst>
              <c:ext xmlns:c16="http://schemas.microsoft.com/office/drawing/2014/chart" uri="{C3380CC4-5D6E-409C-BE32-E72D297353CC}">
                <c16:uniqueId val="{0000011A-92BE-4C72-9198-3449C0C8282B}"/>
              </c:ext>
            </c:extLst>
          </c:dPt>
          <c:dPt>
            <c:idx val="2"/>
            <c:invertIfNegative val="0"/>
            <c:bubble3D val="0"/>
            <c:spPr>
              <a:solidFill>
                <a:srgbClr val="92D050"/>
              </a:solidFill>
              <a:ln>
                <a:noFill/>
              </a:ln>
              <a:effectLst/>
            </c:spPr>
            <c:extLst>
              <c:ext xmlns:c16="http://schemas.microsoft.com/office/drawing/2014/chart" uri="{C3380CC4-5D6E-409C-BE32-E72D297353CC}">
                <c16:uniqueId val="{0000011C-92BE-4C72-9198-3449C0C8282B}"/>
              </c:ext>
            </c:extLst>
          </c:dPt>
          <c:dPt>
            <c:idx val="3"/>
            <c:invertIfNegative val="0"/>
            <c:bubble3D val="0"/>
            <c:spPr>
              <a:solidFill>
                <a:srgbClr val="92D050"/>
              </a:solidFill>
              <a:ln>
                <a:noFill/>
              </a:ln>
              <a:effectLst/>
            </c:spPr>
            <c:extLst>
              <c:ext xmlns:c16="http://schemas.microsoft.com/office/drawing/2014/chart" uri="{C3380CC4-5D6E-409C-BE32-E72D297353CC}">
                <c16:uniqueId val="{0000011E-92BE-4C72-9198-3449C0C8282B}"/>
              </c:ext>
            </c:extLst>
          </c:dPt>
          <c:dPt>
            <c:idx val="5"/>
            <c:invertIfNegative val="0"/>
            <c:bubble3D val="0"/>
            <c:spPr>
              <a:solidFill>
                <a:srgbClr val="92D050"/>
              </a:solidFill>
              <a:ln>
                <a:noFill/>
              </a:ln>
              <a:effectLst/>
            </c:spPr>
            <c:extLst>
              <c:ext xmlns:c16="http://schemas.microsoft.com/office/drawing/2014/chart" uri="{C3380CC4-5D6E-409C-BE32-E72D297353CC}">
                <c16:uniqueId val="{00000120-92BE-4C72-9198-3449C0C8282B}"/>
              </c:ext>
            </c:extLst>
          </c:dPt>
          <c:dPt>
            <c:idx val="7"/>
            <c:invertIfNegative val="0"/>
            <c:bubble3D val="0"/>
            <c:spPr>
              <a:solidFill>
                <a:srgbClr val="92D050"/>
              </a:solidFill>
              <a:ln>
                <a:noFill/>
              </a:ln>
              <a:effectLst/>
            </c:spPr>
            <c:extLst>
              <c:ext xmlns:c16="http://schemas.microsoft.com/office/drawing/2014/chart" uri="{C3380CC4-5D6E-409C-BE32-E72D297353CC}">
                <c16:uniqueId val="{00000122-92BE-4C72-9198-3449C0C8282B}"/>
              </c:ext>
            </c:extLst>
          </c:dPt>
          <c:dPt>
            <c:idx val="8"/>
            <c:invertIfNegative val="0"/>
            <c:bubble3D val="0"/>
            <c:spPr>
              <a:solidFill>
                <a:srgbClr val="92D050"/>
              </a:solidFill>
              <a:ln>
                <a:noFill/>
              </a:ln>
              <a:effectLst/>
            </c:spPr>
            <c:extLst>
              <c:ext xmlns:c16="http://schemas.microsoft.com/office/drawing/2014/chart" uri="{C3380CC4-5D6E-409C-BE32-E72D297353CC}">
                <c16:uniqueId val="{00000124-92BE-4C72-9198-3449C0C8282B}"/>
              </c:ext>
            </c:extLst>
          </c:dPt>
          <c:dPt>
            <c:idx val="10"/>
            <c:invertIfNegative val="0"/>
            <c:bubble3D val="0"/>
            <c:spPr>
              <a:solidFill>
                <a:srgbClr val="92D050"/>
              </a:solidFill>
              <a:ln>
                <a:noFill/>
              </a:ln>
              <a:effectLst/>
            </c:spPr>
            <c:extLst>
              <c:ext xmlns:c16="http://schemas.microsoft.com/office/drawing/2014/chart" uri="{C3380CC4-5D6E-409C-BE32-E72D297353CC}">
                <c16:uniqueId val="{00000126-92BE-4C72-9198-3449C0C8282B}"/>
              </c:ext>
            </c:extLst>
          </c:dPt>
          <c:dPt>
            <c:idx val="12"/>
            <c:invertIfNegative val="0"/>
            <c:bubble3D val="0"/>
            <c:spPr>
              <a:solidFill>
                <a:srgbClr val="92D050"/>
              </a:solidFill>
              <a:ln>
                <a:noFill/>
              </a:ln>
              <a:effectLst/>
            </c:spPr>
            <c:extLst>
              <c:ext xmlns:c16="http://schemas.microsoft.com/office/drawing/2014/chart" uri="{C3380CC4-5D6E-409C-BE32-E72D297353CC}">
                <c16:uniqueId val="{00000128-92BE-4C72-9198-3449C0C8282B}"/>
              </c:ext>
            </c:extLst>
          </c:dPt>
          <c:dPt>
            <c:idx val="13"/>
            <c:invertIfNegative val="0"/>
            <c:bubble3D val="0"/>
            <c:spPr>
              <a:solidFill>
                <a:srgbClr val="92D050"/>
              </a:solidFill>
              <a:ln>
                <a:noFill/>
              </a:ln>
              <a:effectLst/>
            </c:spPr>
            <c:extLst>
              <c:ext xmlns:c16="http://schemas.microsoft.com/office/drawing/2014/chart" uri="{C3380CC4-5D6E-409C-BE32-E72D297353CC}">
                <c16:uniqueId val="{0000012A-92BE-4C72-9198-3449C0C8282B}"/>
              </c:ext>
            </c:extLst>
          </c:dPt>
          <c:dPt>
            <c:idx val="15"/>
            <c:invertIfNegative val="0"/>
            <c:bubble3D val="0"/>
            <c:spPr>
              <a:solidFill>
                <a:srgbClr val="92D050"/>
              </a:solidFill>
              <a:ln>
                <a:noFill/>
              </a:ln>
              <a:effectLst/>
            </c:spPr>
            <c:extLst>
              <c:ext xmlns:c16="http://schemas.microsoft.com/office/drawing/2014/chart" uri="{C3380CC4-5D6E-409C-BE32-E72D297353CC}">
                <c16:uniqueId val="{0000012C-92BE-4C72-9198-3449C0C8282B}"/>
              </c:ext>
            </c:extLst>
          </c:dPt>
          <c:dPt>
            <c:idx val="17"/>
            <c:invertIfNegative val="0"/>
            <c:bubble3D val="0"/>
            <c:spPr>
              <a:solidFill>
                <a:srgbClr val="92D050"/>
              </a:solidFill>
              <a:ln>
                <a:noFill/>
              </a:ln>
              <a:effectLst/>
            </c:spPr>
            <c:extLst>
              <c:ext xmlns:c16="http://schemas.microsoft.com/office/drawing/2014/chart" uri="{C3380CC4-5D6E-409C-BE32-E72D297353CC}">
                <c16:uniqueId val="{0000012E-92BE-4C72-9198-3449C0C8282B}"/>
              </c:ext>
            </c:extLst>
          </c:dPt>
          <c:dPt>
            <c:idx val="18"/>
            <c:invertIfNegative val="0"/>
            <c:bubble3D val="0"/>
            <c:spPr>
              <a:solidFill>
                <a:srgbClr val="92D050"/>
              </a:solidFill>
              <a:ln>
                <a:noFill/>
              </a:ln>
              <a:effectLst/>
            </c:spPr>
            <c:extLst>
              <c:ext xmlns:c16="http://schemas.microsoft.com/office/drawing/2014/chart" uri="{C3380CC4-5D6E-409C-BE32-E72D297353CC}">
                <c16:uniqueId val="{00000130-92BE-4C72-9198-3449C0C8282B}"/>
              </c:ext>
            </c:extLst>
          </c:dPt>
          <c:dPt>
            <c:idx val="20"/>
            <c:invertIfNegative val="0"/>
            <c:bubble3D val="0"/>
            <c:spPr>
              <a:solidFill>
                <a:srgbClr val="92D050"/>
              </a:solidFill>
              <a:ln>
                <a:noFill/>
              </a:ln>
              <a:effectLst/>
            </c:spPr>
            <c:extLst>
              <c:ext xmlns:c16="http://schemas.microsoft.com/office/drawing/2014/chart" uri="{C3380CC4-5D6E-409C-BE32-E72D297353CC}">
                <c16:uniqueId val="{00000132-92BE-4C72-9198-3449C0C8282B}"/>
              </c:ext>
            </c:extLst>
          </c:dPt>
          <c:dPt>
            <c:idx val="22"/>
            <c:invertIfNegative val="0"/>
            <c:bubble3D val="0"/>
            <c:spPr>
              <a:solidFill>
                <a:srgbClr val="92D050"/>
              </a:solidFill>
              <a:ln>
                <a:noFill/>
              </a:ln>
              <a:effectLst/>
            </c:spPr>
            <c:extLst>
              <c:ext xmlns:c16="http://schemas.microsoft.com/office/drawing/2014/chart" uri="{C3380CC4-5D6E-409C-BE32-E72D297353CC}">
                <c16:uniqueId val="{00000134-92BE-4C72-9198-3449C0C8282B}"/>
              </c:ext>
            </c:extLst>
          </c:dPt>
          <c:dPt>
            <c:idx val="23"/>
            <c:invertIfNegative val="0"/>
            <c:bubble3D val="0"/>
            <c:spPr>
              <a:solidFill>
                <a:srgbClr val="92D050"/>
              </a:solidFill>
              <a:ln>
                <a:noFill/>
              </a:ln>
              <a:effectLst/>
            </c:spPr>
            <c:extLst>
              <c:ext xmlns:c16="http://schemas.microsoft.com/office/drawing/2014/chart" uri="{C3380CC4-5D6E-409C-BE32-E72D297353CC}">
                <c16:uniqueId val="{00000136-92BE-4C72-9198-3449C0C8282B}"/>
              </c:ext>
            </c:extLst>
          </c:dPt>
          <c:dPt>
            <c:idx val="25"/>
            <c:invertIfNegative val="0"/>
            <c:bubble3D val="0"/>
            <c:spPr>
              <a:solidFill>
                <a:srgbClr val="92D050"/>
              </a:solidFill>
              <a:ln>
                <a:noFill/>
              </a:ln>
              <a:effectLst/>
            </c:spPr>
            <c:extLst>
              <c:ext xmlns:c16="http://schemas.microsoft.com/office/drawing/2014/chart" uri="{C3380CC4-5D6E-409C-BE32-E72D297353CC}">
                <c16:uniqueId val="{00000138-92BE-4C72-9198-3449C0C8282B}"/>
              </c:ext>
            </c:extLst>
          </c:dPt>
          <c:dPt>
            <c:idx val="27"/>
            <c:invertIfNegative val="0"/>
            <c:bubble3D val="0"/>
            <c:spPr>
              <a:solidFill>
                <a:srgbClr val="92D050"/>
              </a:solidFill>
              <a:ln>
                <a:noFill/>
              </a:ln>
              <a:effectLst/>
            </c:spPr>
            <c:extLst>
              <c:ext xmlns:c16="http://schemas.microsoft.com/office/drawing/2014/chart" uri="{C3380CC4-5D6E-409C-BE32-E72D297353CC}">
                <c16:uniqueId val="{0000013A-92BE-4C72-9198-3449C0C8282B}"/>
              </c:ext>
            </c:extLst>
          </c:dPt>
          <c:dPt>
            <c:idx val="28"/>
            <c:invertIfNegative val="0"/>
            <c:bubble3D val="0"/>
            <c:spPr>
              <a:solidFill>
                <a:srgbClr val="92D050"/>
              </a:solidFill>
              <a:ln>
                <a:noFill/>
              </a:ln>
              <a:effectLst/>
            </c:spPr>
            <c:extLst>
              <c:ext xmlns:c16="http://schemas.microsoft.com/office/drawing/2014/chart" uri="{C3380CC4-5D6E-409C-BE32-E72D297353CC}">
                <c16:uniqueId val="{0000013C-92BE-4C72-9198-3449C0C8282B}"/>
              </c:ext>
            </c:extLst>
          </c:dPt>
          <c:dPt>
            <c:idx val="30"/>
            <c:invertIfNegative val="0"/>
            <c:bubble3D val="0"/>
            <c:spPr>
              <a:solidFill>
                <a:srgbClr val="92D050"/>
              </a:solidFill>
              <a:ln>
                <a:noFill/>
              </a:ln>
              <a:effectLst/>
            </c:spPr>
            <c:extLst>
              <c:ext xmlns:c16="http://schemas.microsoft.com/office/drawing/2014/chart" uri="{C3380CC4-5D6E-409C-BE32-E72D297353CC}">
                <c16:uniqueId val="{0000013E-92BE-4C72-9198-3449C0C8282B}"/>
              </c:ext>
            </c:extLst>
          </c:dPt>
          <c:dPt>
            <c:idx val="32"/>
            <c:invertIfNegative val="0"/>
            <c:bubble3D val="0"/>
            <c:spPr>
              <a:solidFill>
                <a:srgbClr val="92D050"/>
              </a:solidFill>
              <a:ln>
                <a:noFill/>
              </a:ln>
              <a:effectLst/>
            </c:spPr>
            <c:extLst>
              <c:ext xmlns:c16="http://schemas.microsoft.com/office/drawing/2014/chart" uri="{C3380CC4-5D6E-409C-BE32-E72D297353CC}">
                <c16:uniqueId val="{00000140-92BE-4C72-9198-3449C0C8282B}"/>
              </c:ext>
            </c:extLst>
          </c:dPt>
          <c:dPt>
            <c:idx val="33"/>
            <c:invertIfNegative val="0"/>
            <c:bubble3D val="0"/>
            <c:spPr>
              <a:solidFill>
                <a:srgbClr val="92D050"/>
              </a:solidFill>
              <a:ln>
                <a:noFill/>
              </a:ln>
              <a:effectLst/>
            </c:spPr>
            <c:extLst>
              <c:ext xmlns:c16="http://schemas.microsoft.com/office/drawing/2014/chart" uri="{C3380CC4-5D6E-409C-BE32-E72D297353CC}">
                <c16:uniqueId val="{00000142-92BE-4C72-9198-3449C0C8282B}"/>
              </c:ext>
            </c:extLst>
          </c:dPt>
          <c:dPt>
            <c:idx val="35"/>
            <c:invertIfNegative val="0"/>
            <c:bubble3D val="0"/>
            <c:spPr>
              <a:solidFill>
                <a:srgbClr val="92D050"/>
              </a:solidFill>
              <a:ln>
                <a:noFill/>
              </a:ln>
              <a:effectLst/>
            </c:spPr>
            <c:extLst>
              <c:ext xmlns:c16="http://schemas.microsoft.com/office/drawing/2014/chart" uri="{C3380CC4-5D6E-409C-BE32-E72D297353CC}">
                <c16:uniqueId val="{00000144-92BE-4C72-9198-3449C0C8282B}"/>
              </c:ext>
            </c:extLst>
          </c:dPt>
          <c:dPt>
            <c:idx val="37"/>
            <c:invertIfNegative val="0"/>
            <c:bubble3D val="0"/>
            <c:spPr>
              <a:solidFill>
                <a:srgbClr val="92D050"/>
              </a:solidFill>
              <a:ln>
                <a:noFill/>
              </a:ln>
              <a:effectLst/>
            </c:spPr>
            <c:extLst>
              <c:ext xmlns:c16="http://schemas.microsoft.com/office/drawing/2014/chart" uri="{C3380CC4-5D6E-409C-BE32-E72D297353CC}">
                <c16:uniqueId val="{00000146-92BE-4C72-9198-3449C0C8282B}"/>
              </c:ext>
            </c:extLst>
          </c:dPt>
          <c:dPt>
            <c:idx val="38"/>
            <c:invertIfNegative val="0"/>
            <c:bubble3D val="0"/>
            <c:spPr>
              <a:solidFill>
                <a:srgbClr val="92D050"/>
              </a:solidFill>
              <a:ln>
                <a:noFill/>
              </a:ln>
              <a:effectLst/>
            </c:spPr>
            <c:extLst>
              <c:ext xmlns:c16="http://schemas.microsoft.com/office/drawing/2014/chart" uri="{C3380CC4-5D6E-409C-BE32-E72D297353CC}">
                <c16:uniqueId val="{00000148-92BE-4C72-9198-3449C0C8282B}"/>
              </c:ext>
            </c:extLst>
          </c:dPt>
          <c:dPt>
            <c:idx val="40"/>
            <c:invertIfNegative val="0"/>
            <c:bubble3D val="0"/>
            <c:spPr>
              <a:solidFill>
                <a:srgbClr val="92D050"/>
              </a:solidFill>
              <a:ln>
                <a:noFill/>
              </a:ln>
              <a:effectLst/>
            </c:spPr>
            <c:extLst>
              <c:ext xmlns:c16="http://schemas.microsoft.com/office/drawing/2014/chart" uri="{C3380CC4-5D6E-409C-BE32-E72D297353CC}">
                <c16:uniqueId val="{0000014A-92BE-4C72-9198-3449C0C8282B}"/>
              </c:ext>
            </c:extLst>
          </c:dPt>
          <c:dPt>
            <c:idx val="42"/>
            <c:invertIfNegative val="0"/>
            <c:bubble3D val="0"/>
            <c:spPr>
              <a:solidFill>
                <a:srgbClr val="92D050"/>
              </a:solidFill>
              <a:ln>
                <a:noFill/>
              </a:ln>
              <a:effectLst/>
            </c:spPr>
            <c:extLst>
              <c:ext xmlns:c16="http://schemas.microsoft.com/office/drawing/2014/chart" uri="{C3380CC4-5D6E-409C-BE32-E72D297353CC}">
                <c16:uniqueId val="{0000014C-92BE-4C72-9198-3449C0C8282B}"/>
              </c:ext>
            </c:extLst>
          </c:dPt>
          <c:dPt>
            <c:idx val="43"/>
            <c:invertIfNegative val="0"/>
            <c:bubble3D val="0"/>
            <c:spPr>
              <a:solidFill>
                <a:srgbClr val="92D050"/>
              </a:solidFill>
              <a:ln>
                <a:noFill/>
              </a:ln>
              <a:effectLst/>
            </c:spPr>
            <c:extLst>
              <c:ext xmlns:c16="http://schemas.microsoft.com/office/drawing/2014/chart" uri="{C3380CC4-5D6E-409C-BE32-E72D297353CC}">
                <c16:uniqueId val="{0000014E-92BE-4C72-9198-3449C0C8282B}"/>
              </c:ext>
            </c:extLst>
          </c:dPt>
          <c:dPt>
            <c:idx val="45"/>
            <c:invertIfNegative val="0"/>
            <c:bubble3D val="0"/>
            <c:spPr>
              <a:solidFill>
                <a:srgbClr val="92D050"/>
              </a:solidFill>
              <a:ln>
                <a:noFill/>
              </a:ln>
              <a:effectLst/>
            </c:spPr>
            <c:extLst>
              <c:ext xmlns:c16="http://schemas.microsoft.com/office/drawing/2014/chart" uri="{C3380CC4-5D6E-409C-BE32-E72D297353CC}">
                <c16:uniqueId val="{00000150-92BE-4C72-9198-3449C0C8282B}"/>
              </c:ext>
            </c:extLst>
          </c:dPt>
          <c:dPt>
            <c:idx val="47"/>
            <c:invertIfNegative val="0"/>
            <c:bubble3D val="0"/>
            <c:spPr>
              <a:solidFill>
                <a:srgbClr val="92D050"/>
              </a:solidFill>
              <a:ln>
                <a:noFill/>
              </a:ln>
              <a:effectLst/>
            </c:spPr>
            <c:extLst>
              <c:ext xmlns:c16="http://schemas.microsoft.com/office/drawing/2014/chart" uri="{C3380CC4-5D6E-409C-BE32-E72D297353CC}">
                <c16:uniqueId val="{00000152-92BE-4C72-9198-3449C0C8282B}"/>
              </c:ext>
            </c:extLst>
          </c:dPt>
          <c:dPt>
            <c:idx val="48"/>
            <c:invertIfNegative val="0"/>
            <c:bubble3D val="0"/>
            <c:spPr>
              <a:solidFill>
                <a:srgbClr val="92D050"/>
              </a:solidFill>
              <a:ln>
                <a:noFill/>
              </a:ln>
              <a:effectLst/>
            </c:spPr>
            <c:extLst>
              <c:ext xmlns:c16="http://schemas.microsoft.com/office/drawing/2014/chart" uri="{C3380CC4-5D6E-409C-BE32-E72D297353CC}">
                <c16:uniqueId val="{00000154-92BE-4C72-9198-3449C0C8282B}"/>
              </c:ext>
            </c:extLst>
          </c:dPt>
          <c:dPt>
            <c:idx val="50"/>
            <c:invertIfNegative val="0"/>
            <c:bubble3D val="0"/>
            <c:spPr>
              <a:solidFill>
                <a:srgbClr val="92D050"/>
              </a:solidFill>
              <a:ln>
                <a:noFill/>
              </a:ln>
              <a:effectLst/>
            </c:spPr>
            <c:extLst>
              <c:ext xmlns:c16="http://schemas.microsoft.com/office/drawing/2014/chart" uri="{C3380CC4-5D6E-409C-BE32-E72D297353CC}">
                <c16:uniqueId val="{00000156-92BE-4C72-9198-3449C0C8282B}"/>
              </c:ext>
            </c:extLst>
          </c:dPt>
          <c:dPt>
            <c:idx val="52"/>
            <c:invertIfNegative val="0"/>
            <c:bubble3D val="0"/>
            <c:spPr>
              <a:solidFill>
                <a:srgbClr val="92D050"/>
              </a:solidFill>
              <a:ln>
                <a:noFill/>
              </a:ln>
              <a:effectLst/>
            </c:spPr>
            <c:extLst>
              <c:ext xmlns:c16="http://schemas.microsoft.com/office/drawing/2014/chart" uri="{C3380CC4-5D6E-409C-BE32-E72D297353CC}">
                <c16:uniqueId val="{00000158-92BE-4C72-9198-3449C0C8282B}"/>
              </c:ext>
            </c:extLst>
          </c:dPt>
          <c:dPt>
            <c:idx val="53"/>
            <c:invertIfNegative val="0"/>
            <c:bubble3D val="0"/>
            <c:spPr>
              <a:solidFill>
                <a:srgbClr val="92D050"/>
              </a:solidFill>
              <a:ln>
                <a:noFill/>
              </a:ln>
              <a:effectLst/>
            </c:spPr>
            <c:extLst>
              <c:ext xmlns:c16="http://schemas.microsoft.com/office/drawing/2014/chart" uri="{C3380CC4-5D6E-409C-BE32-E72D297353CC}">
                <c16:uniqueId val="{0000015A-92BE-4C72-9198-3449C0C8282B}"/>
              </c:ext>
            </c:extLst>
          </c:dPt>
          <c:dPt>
            <c:idx val="55"/>
            <c:invertIfNegative val="0"/>
            <c:bubble3D val="0"/>
            <c:spPr>
              <a:solidFill>
                <a:srgbClr val="92D050"/>
              </a:solidFill>
              <a:ln>
                <a:noFill/>
              </a:ln>
              <a:effectLst/>
            </c:spPr>
            <c:extLst>
              <c:ext xmlns:c16="http://schemas.microsoft.com/office/drawing/2014/chart" uri="{C3380CC4-5D6E-409C-BE32-E72D297353CC}">
                <c16:uniqueId val="{0000015C-92BE-4C72-9198-3449C0C8282B}"/>
              </c:ext>
            </c:extLst>
          </c:dPt>
          <c:dPt>
            <c:idx val="56"/>
            <c:invertIfNegative val="0"/>
            <c:bubble3D val="0"/>
            <c:spPr>
              <a:solidFill>
                <a:srgbClr val="92D050"/>
              </a:solidFill>
              <a:ln>
                <a:noFill/>
              </a:ln>
              <a:effectLst/>
            </c:spPr>
            <c:extLst>
              <c:ext xmlns:c16="http://schemas.microsoft.com/office/drawing/2014/chart" uri="{C3380CC4-5D6E-409C-BE32-E72D297353CC}">
                <c16:uniqueId val="{00000268-92BE-4C72-9198-3449C0C8282B}"/>
              </c:ext>
            </c:extLst>
          </c:dPt>
          <c:dPt>
            <c:idx val="57"/>
            <c:invertIfNegative val="0"/>
            <c:bubble3D val="0"/>
            <c:spPr>
              <a:solidFill>
                <a:srgbClr val="92D050"/>
              </a:solidFill>
              <a:ln>
                <a:noFill/>
              </a:ln>
              <a:effectLst/>
            </c:spPr>
            <c:extLst>
              <c:ext xmlns:c16="http://schemas.microsoft.com/office/drawing/2014/chart" uri="{C3380CC4-5D6E-409C-BE32-E72D297353CC}">
                <c16:uniqueId val="{0000015E-92BE-4C72-9198-3449C0C8282B}"/>
              </c:ext>
            </c:extLst>
          </c:dPt>
          <c:dPt>
            <c:idx val="58"/>
            <c:invertIfNegative val="0"/>
            <c:bubble3D val="0"/>
            <c:spPr>
              <a:solidFill>
                <a:srgbClr val="92D050"/>
              </a:solidFill>
              <a:ln>
                <a:noFill/>
              </a:ln>
              <a:effectLst/>
            </c:spPr>
            <c:extLst>
              <c:ext xmlns:c16="http://schemas.microsoft.com/office/drawing/2014/chart" uri="{C3380CC4-5D6E-409C-BE32-E72D297353CC}">
                <c16:uniqueId val="{00000160-92BE-4C72-9198-3449C0C8282B}"/>
              </c:ext>
            </c:extLst>
          </c:dPt>
          <c:dPt>
            <c:idx val="60"/>
            <c:invertIfNegative val="0"/>
            <c:bubble3D val="0"/>
            <c:spPr>
              <a:solidFill>
                <a:srgbClr val="92D050"/>
              </a:solidFill>
              <a:ln>
                <a:noFill/>
              </a:ln>
              <a:effectLst/>
            </c:spPr>
            <c:extLst>
              <c:ext xmlns:c16="http://schemas.microsoft.com/office/drawing/2014/chart" uri="{C3380CC4-5D6E-409C-BE32-E72D297353CC}">
                <c16:uniqueId val="{00000162-92BE-4C72-9198-3449C0C8282B}"/>
              </c:ext>
            </c:extLst>
          </c:dPt>
          <c:dPt>
            <c:idx val="62"/>
            <c:invertIfNegative val="0"/>
            <c:bubble3D val="0"/>
            <c:spPr>
              <a:solidFill>
                <a:srgbClr val="92D050"/>
              </a:solidFill>
              <a:ln>
                <a:noFill/>
              </a:ln>
              <a:effectLst/>
            </c:spPr>
            <c:extLst>
              <c:ext xmlns:c16="http://schemas.microsoft.com/office/drawing/2014/chart" uri="{C3380CC4-5D6E-409C-BE32-E72D297353CC}">
                <c16:uniqueId val="{00000164-92BE-4C72-9198-3449C0C8282B}"/>
              </c:ext>
            </c:extLst>
          </c:dPt>
          <c:dPt>
            <c:idx val="63"/>
            <c:invertIfNegative val="0"/>
            <c:bubble3D val="0"/>
            <c:spPr>
              <a:solidFill>
                <a:srgbClr val="92D050"/>
              </a:solidFill>
              <a:ln>
                <a:noFill/>
              </a:ln>
              <a:effectLst/>
            </c:spPr>
            <c:extLst>
              <c:ext xmlns:c16="http://schemas.microsoft.com/office/drawing/2014/chart" uri="{C3380CC4-5D6E-409C-BE32-E72D297353CC}">
                <c16:uniqueId val="{00000166-92BE-4C72-9198-3449C0C8282B}"/>
              </c:ext>
            </c:extLst>
          </c:dPt>
          <c:dPt>
            <c:idx val="65"/>
            <c:invertIfNegative val="0"/>
            <c:bubble3D val="0"/>
            <c:spPr>
              <a:solidFill>
                <a:srgbClr val="92D050"/>
              </a:solidFill>
              <a:ln>
                <a:noFill/>
              </a:ln>
              <a:effectLst/>
            </c:spPr>
            <c:extLst>
              <c:ext xmlns:c16="http://schemas.microsoft.com/office/drawing/2014/chart" uri="{C3380CC4-5D6E-409C-BE32-E72D297353CC}">
                <c16:uniqueId val="{00000168-92BE-4C72-9198-3449C0C8282B}"/>
              </c:ext>
            </c:extLst>
          </c:dPt>
          <c:dPt>
            <c:idx val="67"/>
            <c:invertIfNegative val="0"/>
            <c:bubble3D val="0"/>
            <c:spPr>
              <a:solidFill>
                <a:srgbClr val="92D050"/>
              </a:solidFill>
              <a:ln>
                <a:noFill/>
              </a:ln>
              <a:effectLst/>
            </c:spPr>
            <c:extLst>
              <c:ext xmlns:c16="http://schemas.microsoft.com/office/drawing/2014/chart" uri="{C3380CC4-5D6E-409C-BE32-E72D297353CC}">
                <c16:uniqueId val="{0000016A-92BE-4C72-9198-3449C0C8282B}"/>
              </c:ext>
            </c:extLst>
          </c:dPt>
          <c:dPt>
            <c:idx val="68"/>
            <c:invertIfNegative val="0"/>
            <c:bubble3D val="0"/>
            <c:spPr>
              <a:solidFill>
                <a:srgbClr val="92D050"/>
              </a:solidFill>
              <a:ln>
                <a:noFill/>
              </a:ln>
              <a:effectLst/>
            </c:spPr>
            <c:extLst>
              <c:ext xmlns:c16="http://schemas.microsoft.com/office/drawing/2014/chart" uri="{C3380CC4-5D6E-409C-BE32-E72D297353CC}">
                <c16:uniqueId val="{0000016C-92BE-4C72-9198-3449C0C8282B}"/>
              </c:ext>
            </c:extLst>
          </c:dPt>
          <c:dPt>
            <c:idx val="70"/>
            <c:invertIfNegative val="0"/>
            <c:bubble3D val="0"/>
            <c:spPr>
              <a:solidFill>
                <a:srgbClr val="92D050"/>
              </a:solidFill>
              <a:ln>
                <a:noFill/>
              </a:ln>
              <a:effectLst/>
            </c:spPr>
            <c:extLst>
              <c:ext xmlns:c16="http://schemas.microsoft.com/office/drawing/2014/chart" uri="{C3380CC4-5D6E-409C-BE32-E72D297353CC}">
                <c16:uniqueId val="{0000016E-92BE-4C72-9198-3449C0C8282B}"/>
              </c:ext>
            </c:extLst>
          </c:dPt>
          <c:dPt>
            <c:idx val="72"/>
            <c:invertIfNegative val="0"/>
            <c:bubble3D val="0"/>
            <c:spPr>
              <a:solidFill>
                <a:srgbClr val="92D050"/>
              </a:solidFill>
              <a:ln>
                <a:noFill/>
              </a:ln>
              <a:effectLst/>
            </c:spPr>
            <c:extLst>
              <c:ext xmlns:c16="http://schemas.microsoft.com/office/drawing/2014/chart" uri="{C3380CC4-5D6E-409C-BE32-E72D297353CC}">
                <c16:uniqueId val="{00000170-92BE-4C72-9198-3449C0C8282B}"/>
              </c:ext>
            </c:extLst>
          </c:dPt>
          <c:dPt>
            <c:idx val="73"/>
            <c:invertIfNegative val="0"/>
            <c:bubble3D val="0"/>
            <c:spPr>
              <a:solidFill>
                <a:srgbClr val="92D050"/>
              </a:solidFill>
              <a:ln>
                <a:noFill/>
              </a:ln>
              <a:effectLst/>
            </c:spPr>
            <c:extLst>
              <c:ext xmlns:c16="http://schemas.microsoft.com/office/drawing/2014/chart" uri="{C3380CC4-5D6E-409C-BE32-E72D297353CC}">
                <c16:uniqueId val="{00000172-92BE-4C72-9198-3449C0C8282B}"/>
              </c:ext>
            </c:extLst>
          </c:dPt>
          <c:dPt>
            <c:idx val="75"/>
            <c:invertIfNegative val="0"/>
            <c:bubble3D val="0"/>
            <c:spPr>
              <a:solidFill>
                <a:srgbClr val="92D050"/>
              </a:solidFill>
              <a:ln>
                <a:noFill/>
              </a:ln>
              <a:effectLst/>
            </c:spPr>
            <c:extLst>
              <c:ext xmlns:c16="http://schemas.microsoft.com/office/drawing/2014/chart" uri="{C3380CC4-5D6E-409C-BE32-E72D297353CC}">
                <c16:uniqueId val="{00000174-92BE-4C72-9198-3449C0C8282B}"/>
              </c:ext>
            </c:extLst>
          </c:dPt>
          <c:dPt>
            <c:idx val="77"/>
            <c:invertIfNegative val="0"/>
            <c:bubble3D val="0"/>
            <c:spPr>
              <a:solidFill>
                <a:srgbClr val="92D050"/>
              </a:solidFill>
              <a:ln>
                <a:noFill/>
              </a:ln>
              <a:effectLst/>
            </c:spPr>
            <c:extLst>
              <c:ext xmlns:c16="http://schemas.microsoft.com/office/drawing/2014/chart" uri="{C3380CC4-5D6E-409C-BE32-E72D297353CC}">
                <c16:uniqueId val="{00000176-92BE-4C72-9198-3449C0C8282B}"/>
              </c:ext>
            </c:extLst>
          </c:dPt>
          <c:dPt>
            <c:idx val="78"/>
            <c:invertIfNegative val="0"/>
            <c:bubble3D val="0"/>
            <c:spPr>
              <a:solidFill>
                <a:srgbClr val="92D050"/>
              </a:solidFill>
              <a:ln>
                <a:noFill/>
              </a:ln>
              <a:effectLst/>
            </c:spPr>
            <c:extLst>
              <c:ext xmlns:c16="http://schemas.microsoft.com/office/drawing/2014/chart" uri="{C3380CC4-5D6E-409C-BE32-E72D297353CC}">
                <c16:uniqueId val="{00000178-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février</c:v>
                </c:pt>
                <c:pt idx="1">
                  <c:v>janvier</c:v>
                </c:pt>
                <c:pt idx="2">
                  <c:v>décembre</c:v>
                </c:pt>
                <c:pt idx="3">
                  <c:v>novembre</c:v>
                </c:pt>
                <c:pt idx="5">
                  <c:v>DE - Énergie, eau, déchets - février</c:v>
                </c:pt>
                <c:pt idx="6">
                  <c:v>janvier</c:v>
                </c:pt>
                <c:pt idx="7">
                  <c:v>décembre</c:v>
                </c:pt>
                <c:pt idx="8">
                  <c:v>novembre</c:v>
                </c:pt>
                <c:pt idx="10">
                  <c:v>C1 - Industrie agro-alimentaire - février</c:v>
                </c:pt>
                <c:pt idx="11">
                  <c:v>janvier</c:v>
                </c:pt>
                <c:pt idx="12">
                  <c:v>décembre</c:v>
                </c:pt>
                <c:pt idx="13">
                  <c:v>novembre</c:v>
                </c:pt>
                <c:pt idx="15">
                  <c:v>C3 - Biens d'équipement - février</c:v>
                </c:pt>
                <c:pt idx="16">
                  <c:v>janvier</c:v>
                </c:pt>
                <c:pt idx="17">
                  <c:v>décembre</c:v>
                </c:pt>
                <c:pt idx="18">
                  <c:v>novembre</c:v>
                </c:pt>
                <c:pt idx="20">
                  <c:v>C4 - Fabrication de matériels de transport - février</c:v>
                </c:pt>
                <c:pt idx="21">
                  <c:v>janvier</c:v>
                </c:pt>
                <c:pt idx="22">
                  <c:v>décembre</c:v>
                </c:pt>
                <c:pt idx="23">
                  <c:v>novembre</c:v>
                </c:pt>
                <c:pt idx="25">
                  <c:v>C5 - Fabrication d'autres produits industriels  - février</c:v>
                </c:pt>
                <c:pt idx="26">
                  <c:v>janvier</c:v>
                </c:pt>
                <c:pt idx="27">
                  <c:v>décembre</c:v>
                </c:pt>
                <c:pt idx="28">
                  <c:v>novembre</c:v>
                </c:pt>
                <c:pt idx="30">
                  <c:v>FZ - Construction - février</c:v>
                </c:pt>
                <c:pt idx="31">
                  <c:v>janvier</c:v>
                </c:pt>
                <c:pt idx="32">
                  <c:v>décembre</c:v>
                </c:pt>
                <c:pt idx="33">
                  <c:v>novembre</c:v>
                </c:pt>
                <c:pt idx="35">
                  <c:v>GZ - Commerce - février</c:v>
                </c:pt>
                <c:pt idx="36">
                  <c:v>janvier</c:v>
                </c:pt>
                <c:pt idx="37">
                  <c:v>décembre</c:v>
                </c:pt>
                <c:pt idx="38">
                  <c:v>novembre</c:v>
                </c:pt>
                <c:pt idx="40">
                  <c:v>HZ - Transports et entreposage - février</c:v>
                </c:pt>
                <c:pt idx="41">
                  <c:v>janvier</c:v>
                </c:pt>
                <c:pt idx="42">
                  <c:v>décembre</c:v>
                </c:pt>
                <c:pt idx="43">
                  <c:v>novembre</c:v>
                </c:pt>
                <c:pt idx="45">
                  <c:v>IZ - Hébergement et restauration - février</c:v>
                </c:pt>
                <c:pt idx="46">
                  <c:v>janvier</c:v>
                </c:pt>
                <c:pt idx="47">
                  <c:v>décembre</c:v>
                </c:pt>
                <c:pt idx="48">
                  <c:v>novembre</c:v>
                </c:pt>
                <c:pt idx="50">
                  <c:v>JZ - Information et communication - février</c:v>
                </c:pt>
                <c:pt idx="51">
                  <c:v>janvier</c:v>
                </c:pt>
                <c:pt idx="52">
                  <c:v>décembre</c:v>
                </c:pt>
                <c:pt idx="53">
                  <c:v>novembre</c:v>
                </c:pt>
                <c:pt idx="55">
                  <c:v>KZ - Activités financières et d'assurance - février</c:v>
                </c:pt>
                <c:pt idx="56">
                  <c:v>janvier</c:v>
                </c:pt>
                <c:pt idx="57">
                  <c:v>décembre</c:v>
                </c:pt>
                <c:pt idx="58">
                  <c:v>novembre</c:v>
                </c:pt>
                <c:pt idx="60">
                  <c:v>LZ - Activités immobilières - février</c:v>
                </c:pt>
                <c:pt idx="61">
                  <c:v>janvier</c:v>
                </c:pt>
                <c:pt idx="62">
                  <c:v>décembre</c:v>
                </c:pt>
                <c:pt idx="63">
                  <c:v>novembre</c:v>
                </c:pt>
                <c:pt idx="65">
                  <c:v>MN - Services aux entreprises - février</c:v>
                </c:pt>
                <c:pt idx="66">
                  <c:v>janvier</c:v>
                </c:pt>
                <c:pt idx="67">
                  <c:v>décembre</c:v>
                </c:pt>
                <c:pt idx="68">
                  <c:v>novembre</c:v>
                </c:pt>
                <c:pt idx="70">
                  <c:v>OQ - Enseignement, santé humaine et action sociale - février</c:v>
                </c:pt>
                <c:pt idx="71">
                  <c:v>janvier</c:v>
                </c:pt>
                <c:pt idx="72">
                  <c:v>décembre</c:v>
                </c:pt>
                <c:pt idx="73">
                  <c:v>novembre</c:v>
                </c:pt>
                <c:pt idx="75">
                  <c:v>RU - Autres activités de services - février</c:v>
                </c:pt>
                <c:pt idx="76">
                  <c:v>janvier</c:v>
                </c:pt>
                <c:pt idx="77">
                  <c:v>décembre</c:v>
                </c:pt>
                <c:pt idx="78">
                  <c:v>novembre</c:v>
                </c:pt>
              </c:strCache>
            </c:strRef>
          </c:cat>
          <c:val>
            <c:numRef>
              <c:extLst>
                <c:ext xmlns:c15="http://schemas.microsoft.com/office/drawing/2012/chart" uri="{02D57815-91ED-43cb-92C2-25804820EDAC}">
                  <c15:fullRef>
                    <c15:sqref>'Graphique A'!$E$4:$E$88</c15:sqref>
                  </c15:fullRef>
                </c:ext>
              </c:extLst>
              <c:f>('Graphique A'!$E$4:$E$18,'Graphique A'!$E$24:$E$88)</c:f>
              <c:numCache>
                <c:formatCode>0.0</c:formatCode>
                <c:ptCount val="80"/>
                <c:pt idx="0">
                  <c:v>72.3</c:v>
                </c:pt>
                <c:pt idx="1">
                  <c:v>68.7</c:v>
                </c:pt>
                <c:pt idx="2">
                  <c:v>70.599999999999994</c:v>
                </c:pt>
                <c:pt idx="3">
                  <c:v>76</c:v>
                </c:pt>
                <c:pt idx="5">
                  <c:v>83.6</c:v>
                </c:pt>
                <c:pt idx="6">
                  <c:v>62.1</c:v>
                </c:pt>
                <c:pt idx="7">
                  <c:v>74.099999999999994</c:v>
                </c:pt>
                <c:pt idx="8">
                  <c:v>86.1</c:v>
                </c:pt>
                <c:pt idx="10">
                  <c:v>86.2</c:v>
                </c:pt>
                <c:pt idx="11">
                  <c:v>84.5</c:v>
                </c:pt>
                <c:pt idx="12">
                  <c:v>84.899999999999991</c:v>
                </c:pt>
                <c:pt idx="13">
                  <c:v>86.2</c:v>
                </c:pt>
                <c:pt idx="15">
                  <c:v>70</c:v>
                </c:pt>
                <c:pt idx="16">
                  <c:v>67.600000000000009</c:v>
                </c:pt>
                <c:pt idx="17">
                  <c:v>70.899999999999991</c:v>
                </c:pt>
                <c:pt idx="18">
                  <c:v>64.900000000000006</c:v>
                </c:pt>
                <c:pt idx="20">
                  <c:v>48.9</c:v>
                </c:pt>
                <c:pt idx="21">
                  <c:v>48.9</c:v>
                </c:pt>
                <c:pt idx="22">
                  <c:v>53.1</c:v>
                </c:pt>
                <c:pt idx="23">
                  <c:v>47.099999999999994</c:v>
                </c:pt>
                <c:pt idx="25">
                  <c:v>71.099999999999994</c:v>
                </c:pt>
                <c:pt idx="26">
                  <c:v>69.199999999999989</c:v>
                </c:pt>
                <c:pt idx="27">
                  <c:v>73.099999999999994</c:v>
                </c:pt>
                <c:pt idx="28">
                  <c:v>70.599999999999994</c:v>
                </c:pt>
                <c:pt idx="30">
                  <c:v>82.5</c:v>
                </c:pt>
                <c:pt idx="31">
                  <c:v>77.600000000000009</c:v>
                </c:pt>
                <c:pt idx="32">
                  <c:v>84.3</c:v>
                </c:pt>
                <c:pt idx="33">
                  <c:v>90.9</c:v>
                </c:pt>
                <c:pt idx="35">
                  <c:v>70.7</c:v>
                </c:pt>
                <c:pt idx="36">
                  <c:v>68.600000000000009</c:v>
                </c:pt>
                <c:pt idx="37">
                  <c:v>66.100000000000009</c:v>
                </c:pt>
                <c:pt idx="38">
                  <c:v>72.2</c:v>
                </c:pt>
                <c:pt idx="40">
                  <c:v>61.9</c:v>
                </c:pt>
                <c:pt idx="41">
                  <c:v>60.099999999999994</c:v>
                </c:pt>
                <c:pt idx="42">
                  <c:v>61.1</c:v>
                </c:pt>
                <c:pt idx="43">
                  <c:v>65.7</c:v>
                </c:pt>
                <c:pt idx="45">
                  <c:v>41.6</c:v>
                </c:pt>
                <c:pt idx="46">
                  <c:v>31.3</c:v>
                </c:pt>
                <c:pt idx="47">
                  <c:v>29.7</c:v>
                </c:pt>
                <c:pt idx="48">
                  <c:v>55.900000000000006</c:v>
                </c:pt>
                <c:pt idx="50">
                  <c:v>82.899999999999991</c:v>
                </c:pt>
                <c:pt idx="51">
                  <c:v>83.1</c:v>
                </c:pt>
                <c:pt idx="52">
                  <c:v>84.5</c:v>
                </c:pt>
                <c:pt idx="53">
                  <c:v>74.599999999999994</c:v>
                </c:pt>
                <c:pt idx="55">
                  <c:v>91.4</c:v>
                </c:pt>
                <c:pt idx="56">
                  <c:v>90.5</c:v>
                </c:pt>
                <c:pt idx="57">
                  <c:v>90.4</c:v>
                </c:pt>
                <c:pt idx="58">
                  <c:v>86</c:v>
                </c:pt>
                <c:pt idx="60">
                  <c:v>83.8</c:v>
                </c:pt>
                <c:pt idx="61">
                  <c:v>82.3</c:v>
                </c:pt>
                <c:pt idx="62">
                  <c:v>84.899999999999991</c:v>
                </c:pt>
                <c:pt idx="63">
                  <c:v>90.9</c:v>
                </c:pt>
                <c:pt idx="65">
                  <c:v>75</c:v>
                </c:pt>
                <c:pt idx="66">
                  <c:v>72.099999999999994</c:v>
                </c:pt>
                <c:pt idx="67">
                  <c:v>72.8</c:v>
                </c:pt>
                <c:pt idx="68">
                  <c:v>81.399999999999991</c:v>
                </c:pt>
                <c:pt idx="70">
                  <c:v>70.899999999999991</c:v>
                </c:pt>
                <c:pt idx="71">
                  <c:v>65.3</c:v>
                </c:pt>
                <c:pt idx="72">
                  <c:v>71.099999999999994</c:v>
                </c:pt>
                <c:pt idx="73">
                  <c:v>81.599999999999994</c:v>
                </c:pt>
                <c:pt idx="75">
                  <c:v>69.099999999999994</c:v>
                </c:pt>
                <c:pt idx="76">
                  <c:v>64.2</c:v>
                </c:pt>
                <c:pt idx="77">
                  <c:v>65.2</c:v>
                </c:pt>
                <c:pt idx="78">
                  <c:v>76</c:v>
                </c:pt>
              </c:numCache>
            </c:numRef>
          </c:val>
          <c:extLst>
            <c:ext xmlns:c15="http://schemas.microsoft.com/office/drawing/2012/chart" uri="{02D57815-91ED-43cb-92C2-25804820EDAC}">
              <c15:categoryFilterExceptions>
                <c15:categoryFilterException>
                  <c15:sqref>'Graphique A'!$E$21</c15:sqref>
                  <c15:spPr xmlns:c15="http://schemas.microsoft.com/office/drawing/2012/chart">
                    <a:solidFill>
                      <a:srgbClr val="92D050"/>
                    </a:solidFill>
                    <a:ln>
                      <a:noFill/>
                    </a:ln>
                    <a:effectLst/>
                  </c15:spPr>
                  <c15:invertIfNegative val="0"/>
                  <c15:bubble3D val="0"/>
                </c15:categoryFilterException>
                <c15:categoryFilterException>
                  <c15:sqref>'Graphique A'!$E$22</c15:sqref>
                  <c15:spPr xmlns:c15="http://schemas.microsoft.com/office/drawing/2012/chart">
                    <a:solidFill>
                      <a:srgbClr val="92D050"/>
                    </a:solidFill>
                    <a:ln>
                      <a:noFill/>
                    </a:ln>
                    <a:effectLst/>
                  </c15:spPr>
                  <c15:invertIfNegative val="0"/>
                  <c15:bubble3D val="0"/>
                </c15:categoryFilterException>
              </c15:categoryFilterExceptions>
            </c:ext>
            <c:ext xmlns:c16="http://schemas.microsoft.com/office/drawing/2014/chart" uri="{C3380CC4-5D6E-409C-BE32-E72D297353CC}">
              <c16:uniqueId val="{00000179-92BE-4C72-9198-3449C0C8282B}"/>
            </c:ext>
          </c:extLst>
        </c:ser>
        <c:ser>
          <c:idx val="4"/>
          <c:order val="4"/>
          <c:tx>
            <c:strRef>
              <c:f>'Graphique A'!$F$3</c:f>
              <c:strCache>
                <c:ptCount val="1"/>
                <c:pt idx="0">
                  <c:v>Elle a augmenté</c:v>
                </c:pt>
              </c:strCache>
            </c:strRef>
          </c:tx>
          <c:spPr>
            <a:solidFill>
              <a:srgbClr val="00B050"/>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17B-92BE-4C72-9198-3449C0C8282B}"/>
              </c:ext>
            </c:extLst>
          </c:dPt>
          <c:dPt>
            <c:idx val="1"/>
            <c:invertIfNegative val="0"/>
            <c:bubble3D val="0"/>
            <c:spPr>
              <a:solidFill>
                <a:srgbClr val="00B050"/>
              </a:solidFill>
              <a:ln>
                <a:noFill/>
              </a:ln>
              <a:effectLst/>
            </c:spPr>
            <c:extLst>
              <c:ext xmlns:c16="http://schemas.microsoft.com/office/drawing/2014/chart" uri="{C3380CC4-5D6E-409C-BE32-E72D297353CC}">
                <c16:uniqueId val="{0000017D-92BE-4C72-9198-3449C0C8282B}"/>
              </c:ext>
            </c:extLst>
          </c:dPt>
          <c:dPt>
            <c:idx val="2"/>
            <c:invertIfNegative val="0"/>
            <c:bubble3D val="0"/>
            <c:spPr>
              <a:solidFill>
                <a:srgbClr val="00B050"/>
              </a:solidFill>
              <a:ln>
                <a:noFill/>
              </a:ln>
              <a:effectLst/>
            </c:spPr>
            <c:extLst>
              <c:ext xmlns:c16="http://schemas.microsoft.com/office/drawing/2014/chart" uri="{C3380CC4-5D6E-409C-BE32-E72D297353CC}">
                <c16:uniqueId val="{0000017F-92BE-4C72-9198-3449C0C8282B}"/>
              </c:ext>
            </c:extLst>
          </c:dPt>
          <c:dPt>
            <c:idx val="3"/>
            <c:invertIfNegative val="0"/>
            <c:bubble3D val="0"/>
            <c:spPr>
              <a:solidFill>
                <a:srgbClr val="00B050"/>
              </a:solidFill>
              <a:ln>
                <a:noFill/>
              </a:ln>
              <a:effectLst/>
            </c:spPr>
            <c:extLst>
              <c:ext xmlns:c16="http://schemas.microsoft.com/office/drawing/2014/chart" uri="{C3380CC4-5D6E-409C-BE32-E72D297353CC}">
                <c16:uniqueId val="{00000181-92BE-4C72-9198-3449C0C8282B}"/>
              </c:ext>
            </c:extLst>
          </c:dPt>
          <c:dPt>
            <c:idx val="5"/>
            <c:invertIfNegative val="0"/>
            <c:bubble3D val="0"/>
            <c:spPr>
              <a:solidFill>
                <a:srgbClr val="00B050"/>
              </a:solidFill>
              <a:ln>
                <a:noFill/>
              </a:ln>
              <a:effectLst/>
            </c:spPr>
            <c:extLst>
              <c:ext xmlns:c16="http://schemas.microsoft.com/office/drawing/2014/chart" uri="{C3380CC4-5D6E-409C-BE32-E72D297353CC}">
                <c16:uniqueId val="{00000183-92BE-4C72-9198-3449C0C8282B}"/>
              </c:ext>
            </c:extLst>
          </c:dPt>
          <c:dPt>
            <c:idx val="6"/>
            <c:invertIfNegative val="0"/>
            <c:bubble3D val="0"/>
            <c:spPr>
              <a:solidFill>
                <a:srgbClr val="00B050"/>
              </a:solidFill>
              <a:ln>
                <a:noFill/>
              </a:ln>
              <a:effectLst/>
            </c:spPr>
            <c:extLst>
              <c:ext xmlns:c16="http://schemas.microsoft.com/office/drawing/2014/chart" uri="{C3380CC4-5D6E-409C-BE32-E72D297353CC}">
                <c16:uniqueId val="{00000185-92BE-4C72-9198-3449C0C8282B}"/>
              </c:ext>
            </c:extLst>
          </c:dPt>
          <c:dPt>
            <c:idx val="7"/>
            <c:invertIfNegative val="0"/>
            <c:bubble3D val="0"/>
            <c:spPr>
              <a:solidFill>
                <a:srgbClr val="00B050"/>
              </a:solidFill>
              <a:ln>
                <a:noFill/>
              </a:ln>
              <a:effectLst/>
            </c:spPr>
            <c:extLst>
              <c:ext xmlns:c16="http://schemas.microsoft.com/office/drawing/2014/chart" uri="{C3380CC4-5D6E-409C-BE32-E72D297353CC}">
                <c16:uniqueId val="{00000187-92BE-4C72-9198-3449C0C8282B}"/>
              </c:ext>
            </c:extLst>
          </c:dPt>
          <c:dPt>
            <c:idx val="8"/>
            <c:invertIfNegative val="0"/>
            <c:bubble3D val="0"/>
            <c:spPr>
              <a:solidFill>
                <a:srgbClr val="00B050"/>
              </a:solidFill>
              <a:ln>
                <a:noFill/>
              </a:ln>
              <a:effectLst/>
            </c:spPr>
            <c:extLst>
              <c:ext xmlns:c16="http://schemas.microsoft.com/office/drawing/2014/chart" uri="{C3380CC4-5D6E-409C-BE32-E72D297353CC}">
                <c16:uniqueId val="{00000189-92BE-4C72-9198-3449C0C8282B}"/>
              </c:ext>
            </c:extLst>
          </c:dPt>
          <c:dPt>
            <c:idx val="10"/>
            <c:invertIfNegative val="0"/>
            <c:bubble3D val="0"/>
            <c:spPr>
              <a:solidFill>
                <a:srgbClr val="00B050"/>
              </a:solidFill>
              <a:ln>
                <a:noFill/>
              </a:ln>
              <a:effectLst/>
            </c:spPr>
            <c:extLst>
              <c:ext xmlns:c16="http://schemas.microsoft.com/office/drawing/2014/chart" uri="{C3380CC4-5D6E-409C-BE32-E72D297353CC}">
                <c16:uniqueId val="{0000018B-92BE-4C72-9198-3449C0C8282B}"/>
              </c:ext>
            </c:extLst>
          </c:dPt>
          <c:dPt>
            <c:idx val="11"/>
            <c:invertIfNegative val="0"/>
            <c:bubble3D val="0"/>
            <c:spPr>
              <a:solidFill>
                <a:srgbClr val="00B050"/>
              </a:solidFill>
              <a:ln>
                <a:noFill/>
              </a:ln>
              <a:effectLst/>
            </c:spPr>
            <c:extLst>
              <c:ext xmlns:c16="http://schemas.microsoft.com/office/drawing/2014/chart" uri="{C3380CC4-5D6E-409C-BE32-E72D297353CC}">
                <c16:uniqueId val="{0000018D-92BE-4C72-9198-3449C0C8282B}"/>
              </c:ext>
            </c:extLst>
          </c:dPt>
          <c:dPt>
            <c:idx val="12"/>
            <c:invertIfNegative val="0"/>
            <c:bubble3D val="0"/>
            <c:spPr>
              <a:solidFill>
                <a:srgbClr val="00B050"/>
              </a:solidFill>
              <a:ln>
                <a:noFill/>
              </a:ln>
              <a:effectLst/>
            </c:spPr>
            <c:extLst>
              <c:ext xmlns:c16="http://schemas.microsoft.com/office/drawing/2014/chart" uri="{C3380CC4-5D6E-409C-BE32-E72D297353CC}">
                <c16:uniqueId val="{0000018F-92BE-4C72-9198-3449C0C8282B}"/>
              </c:ext>
            </c:extLst>
          </c:dPt>
          <c:dPt>
            <c:idx val="13"/>
            <c:invertIfNegative val="0"/>
            <c:bubble3D val="0"/>
            <c:spPr>
              <a:solidFill>
                <a:srgbClr val="00B050"/>
              </a:solidFill>
              <a:ln>
                <a:noFill/>
              </a:ln>
              <a:effectLst/>
            </c:spPr>
            <c:extLst>
              <c:ext xmlns:c16="http://schemas.microsoft.com/office/drawing/2014/chart" uri="{C3380CC4-5D6E-409C-BE32-E72D297353CC}">
                <c16:uniqueId val="{00000191-92BE-4C72-9198-3449C0C8282B}"/>
              </c:ext>
            </c:extLst>
          </c:dPt>
          <c:dPt>
            <c:idx val="15"/>
            <c:invertIfNegative val="0"/>
            <c:bubble3D val="0"/>
            <c:spPr>
              <a:solidFill>
                <a:srgbClr val="00B050"/>
              </a:solidFill>
              <a:ln>
                <a:noFill/>
              </a:ln>
              <a:effectLst/>
            </c:spPr>
            <c:extLst>
              <c:ext xmlns:c16="http://schemas.microsoft.com/office/drawing/2014/chart" uri="{C3380CC4-5D6E-409C-BE32-E72D297353CC}">
                <c16:uniqueId val="{00000193-92BE-4C72-9198-3449C0C8282B}"/>
              </c:ext>
            </c:extLst>
          </c:dPt>
          <c:dPt>
            <c:idx val="16"/>
            <c:invertIfNegative val="0"/>
            <c:bubble3D val="0"/>
            <c:spPr>
              <a:solidFill>
                <a:srgbClr val="00B050"/>
              </a:solidFill>
              <a:ln>
                <a:noFill/>
              </a:ln>
              <a:effectLst/>
            </c:spPr>
            <c:extLst>
              <c:ext xmlns:c16="http://schemas.microsoft.com/office/drawing/2014/chart" uri="{C3380CC4-5D6E-409C-BE32-E72D297353CC}">
                <c16:uniqueId val="{00000195-92BE-4C72-9198-3449C0C8282B}"/>
              </c:ext>
            </c:extLst>
          </c:dPt>
          <c:dPt>
            <c:idx val="17"/>
            <c:invertIfNegative val="0"/>
            <c:bubble3D val="0"/>
            <c:spPr>
              <a:solidFill>
                <a:srgbClr val="00B050"/>
              </a:solidFill>
              <a:ln>
                <a:noFill/>
              </a:ln>
              <a:effectLst/>
            </c:spPr>
            <c:extLst>
              <c:ext xmlns:c16="http://schemas.microsoft.com/office/drawing/2014/chart" uri="{C3380CC4-5D6E-409C-BE32-E72D297353CC}">
                <c16:uniqueId val="{00000197-92BE-4C72-9198-3449C0C8282B}"/>
              </c:ext>
            </c:extLst>
          </c:dPt>
          <c:dPt>
            <c:idx val="18"/>
            <c:invertIfNegative val="0"/>
            <c:bubble3D val="0"/>
            <c:spPr>
              <a:solidFill>
                <a:srgbClr val="00B050"/>
              </a:solidFill>
              <a:ln>
                <a:noFill/>
              </a:ln>
              <a:effectLst/>
            </c:spPr>
            <c:extLst>
              <c:ext xmlns:c16="http://schemas.microsoft.com/office/drawing/2014/chart" uri="{C3380CC4-5D6E-409C-BE32-E72D297353CC}">
                <c16:uniqueId val="{00000199-92BE-4C72-9198-3449C0C8282B}"/>
              </c:ext>
            </c:extLst>
          </c:dPt>
          <c:dPt>
            <c:idx val="20"/>
            <c:invertIfNegative val="0"/>
            <c:bubble3D val="0"/>
            <c:spPr>
              <a:solidFill>
                <a:srgbClr val="00B050"/>
              </a:solidFill>
              <a:ln>
                <a:noFill/>
              </a:ln>
              <a:effectLst/>
            </c:spPr>
            <c:extLst>
              <c:ext xmlns:c16="http://schemas.microsoft.com/office/drawing/2014/chart" uri="{C3380CC4-5D6E-409C-BE32-E72D297353CC}">
                <c16:uniqueId val="{0000019B-92BE-4C72-9198-3449C0C8282B}"/>
              </c:ext>
            </c:extLst>
          </c:dPt>
          <c:dPt>
            <c:idx val="21"/>
            <c:invertIfNegative val="0"/>
            <c:bubble3D val="0"/>
            <c:spPr>
              <a:solidFill>
                <a:srgbClr val="00B050"/>
              </a:solidFill>
              <a:ln>
                <a:noFill/>
              </a:ln>
              <a:effectLst/>
            </c:spPr>
            <c:extLst>
              <c:ext xmlns:c16="http://schemas.microsoft.com/office/drawing/2014/chart" uri="{C3380CC4-5D6E-409C-BE32-E72D297353CC}">
                <c16:uniqueId val="{0000019D-92BE-4C72-9198-3449C0C8282B}"/>
              </c:ext>
            </c:extLst>
          </c:dPt>
          <c:dPt>
            <c:idx val="22"/>
            <c:invertIfNegative val="0"/>
            <c:bubble3D val="0"/>
            <c:spPr>
              <a:solidFill>
                <a:srgbClr val="00B050"/>
              </a:solidFill>
              <a:ln>
                <a:noFill/>
              </a:ln>
              <a:effectLst/>
            </c:spPr>
            <c:extLst>
              <c:ext xmlns:c16="http://schemas.microsoft.com/office/drawing/2014/chart" uri="{C3380CC4-5D6E-409C-BE32-E72D297353CC}">
                <c16:uniqueId val="{0000019F-92BE-4C72-9198-3449C0C8282B}"/>
              </c:ext>
            </c:extLst>
          </c:dPt>
          <c:dPt>
            <c:idx val="23"/>
            <c:invertIfNegative val="0"/>
            <c:bubble3D val="0"/>
            <c:spPr>
              <a:solidFill>
                <a:srgbClr val="00B050"/>
              </a:solidFill>
              <a:ln>
                <a:noFill/>
              </a:ln>
              <a:effectLst/>
            </c:spPr>
            <c:extLst>
              <c:ext xmlns:c16="http://schemas.microsoft.com/office/drawing/2014/chart" uri="{C3380CC4-5D6E-409C-BE32-E72D297353CC}">
                <c16:uniqueId val="{000001A1-92BE-4C72-9198-3449C0C8282B}"/>
              </c:ext>
            </c:extLst>
          </c:dPt>
          <c:dPt>
            <c:idx val="25"/>
            <c:invertIfNegative val="0"/>
            <c:bubble3D val="0"/>
            <c:spPr>
              <a:solidFill>
                <a:srgbClr val="00B050"/>
              </a:solidFill>
              <a:ln>
                <a:noFill/>
              </a:ln>
              <a:effectLst/>
            </c:spPr>
            <c:extLst>
              <c:ext xmlns:c16="http://schemas.microsoft.com/office/drawing/2014/chart" uri="{C3380CC4-5D6E-409C-BE32-E72D297353CC}">
                <c16:uniqueId val="{000001A3-92BE-4C72-9198-3449C0C8282B}"/>
              </c:ext>
            </c:extLst>
          </c:dPt>
          <c:dPt>
            <c:idx val="26"/>
            <c:invertIfNegative val="0"/>
            <c:bubble3D val="0"/>
            <c:spPr>
              <a:solidFill>
                <a:srgbClr val="00B050"/>
              </a:solidFill>
              <a:ln>
                <a:noFill/>
              </a:ln>
              <a:effectLst/>
            </c:spPr>
            <c:extLst>
              <c:ext xmlns:c16="http://schemas.microsoft.com/office/drawing/2014/chart" uri="{C3380CC4-5D6E-409C-BE32-E72D297353CC}">
                <c16:uniqueId val="{000001A5-92BE-4C72-9198-3449C0C8282B}"/>
              </c:ext>
            </c:extLst>
          </c:dPt>
          <c:dPt>
            <c:idx val="27"/>
            <c:invertIfNegative val="0"/>
            <c:bubble3D val="0"/>
            <c:spPr>
              <a:solidFill>
                <a:srgbClr val="00B050"/>
              </a:solidFill>
              <a:ln>
                <a:noFill/>
              </a:ln>
              <a:effectLst/>
            </c:spPr>
            <c:extLst>
              <c:ext xmlns:c16="http://schemas.microsoft.com/office/drawing/2014/chart" uri="{C3380CC4-5D6E-409C-BE32-E72D297353CC}">
                <c16:uniqueId val="{000001A7-92BE-4C72-9198-3449C0C8282B}"/>
              </c:ext>
            </c:extLst>
          </c:dPt>
          <c:dPt>
            <c:idx val="28"/>
            <c:invertIfNegative val="0"/>
            <c:bubble3D val="0"/>
            <c:spPr>
              <a:solidFill>
                <a:srgbClr val="00B050"/>
              </a:solidFill>
              <a:ln>
                <a:noFill/>
              </a:ln>
              <a:effectLst/>
            </c:spPr>
            <c:extLst>
              <c:ext xmlns:c16="http://schemas.microsoft.com/office/drawing/2014/chart" uri="{C3380CC4-5D6E-409C-BE32-E72D297353CC}">
                <c16:uniqueId val="{000001A9-92BE-4C72-9198-3449C0C8282B}"/>
              </c:ext>
            </c:extLst>
          </c:dPt>
          <c:dPt>
            <c:idx val="30"/>
            <c:invertIfNegative val="0"/>
            <c:bubble3D val="0"/>
            <c:spPr>
              <a:solidFill>
                <a:srgbClr val="00B050"/>
              </a:solidFill>
              <a:ln>
                <a:noFill/>
              </a:ln>
              <a:effectLst/>
            </c:spPr>
            <c:extLst>
              <c:ext xmlns:c16="http://schemas.microsoft.com/office/drawing/2014/chart" uri="{C3380CC4-5D6E-409C-BE32-E72D297353CC}">
                <c16:uniqueId val="{000001AB-92BE-4C72-9198-3449C0C8282B}"/>
              </c:ext>
            </c:extLst>
          </c:dPt>
          <c:dPt>
            <c:idx val="31"/>
            <c:invertIfNegative val="0"/>
            <c:bubble3D val="0"/>
            <c:spPr>
              <a:solidFill>
                <a:srgbClr val="00B050"/>
              </a:solidFill>
              <a:ln>
                <a:noFill/>
              </a:ln>
              <a:effectLst/>
            </c:spPr>
            <c:extLst>
              <c:ext xmlns:c16="http://schemas.microsoft.com/office/drawing/2014/chart" uri="{C3380CC4-5D6E-409C-BE32-E72D297353CC}">
                <c16:uniqueId val="{000001AD-92BE-4C72-9198-3449C0C8282B}"/>
              </c:ext>
            </c:extLst>
          </c:dPt>
          <c:dPt>
            <c:idx val="32"/>
            <c:invertIfNegative val="0"/>
            <c:bubble3D val="0"/>
            <c:spPr>
              <a:solidFill>
                <a:srgbClr val="00B050"/>
              </a:solidFill>
              <a:ln>
                <a:noFill/>
              </a:ln>
              <a:effectLst/>
            </c:spPr>
            <c:extLst>
              <c:ext xmlns:c16="http://schemas.microsoft.com/office/drawing/2014/chart" uri="{C3380CC4-5D6E-409C-BE32-E72D297353CC}">
                <c16:uniqueId val="{000001AF-92BE-4C72-9198-3449C0C8282B}"/>
              </c:ext>
            </c:extLst>
          </c:dPt>
          <c:dPt>
            <c:idx val="33"/>
            <c:invertIfNegative val="0"/>
            <c:bubble3D val="0"/>
            <c:spPr>
              <a:solidFill>
                <a:srgbClr val="00B050"/>
              </a:solidFill>
              <a:ln>
                <a:noFill/>
              </a:ln>
              <a:effectLst/>
            </c:spPr>
            <c:extLst>
              <c:ext xmlns:c16="http://schemas.microsoft.com/office/drawing/2014/chart" uri="{C3380CC4-5D6E-409C-BE32-E72D297353CC}">
                <c16:uniqueId val="{000001B1-92BE-4C72-9198-3449C0C8282B}"/>
              </c:ext>
            </c:extLst>
          </c:dPt>
          <c:dPt>
            <c:idx val="35"/>
            <c:invertIfNegative val="0"/>
            <c:bubble3D val="0"/>
            <c:spPr>
              <a:solidFill>
                <a:srgbClr val="00B050"/>
              </a:solidFill>
              <a:ln>
                <a:noFill/>
              </a:ln>
              <a:effectLst/>
            </c:spPr>
            <c:extLst>
              <c:ext xmlns:c16="http://schemas.microsoft.com/office/drawing/2014/chart" uri="{C3380CC4-5D6E-409C-BE32-E72D297353CC}">
                <c16:uniqueId val="{000001B3-92BE-4C72-9198-3449C0C8282B}"/>
              </c:ext>
            </c:extLst>
          </c:dPt>
          <c:dPt>
            <c:idx val="36"/>
            <c:invertIfNegative val="0"/>
            <c:bubble3D val="0"/>
            <c:spPr>
              <a:solidFill>
                <a:srgbClr val="00B050"/>
              </a:solidFill>
              <a:ln>
                <a:noFill/>
              </a:ln>
              <a:effectLst/>
            </c:spPr>
            <c:extLst>
              <c:ext xmlns:c16="http://schemas.microsoft.com/office/drawing/2014/chart" uri="{C3380CC4-5D6E-409C-BE32-E72D297353CC}">
                <c16:uniqueId val="{000001B5-92BE-4C72-9198-3449C0C8282B}"/>
              </c:ext>
            </c:extLst>
          </c:dPt>
          <c:dPt>
            <c:idx val="37"/>
            <c:invertIfNegative val="0"/>
            <c:bubble3D val="0"/>
            <c:spPr>
              <a:solidFill>
                <a:srgbClr val="00B050"/>
              </a:solidFill>
              <a:ln>
                <a:noFill/>
              </a:ln>
              <a:effectLst/>
            </c:spPr>
            <c:extLst>
              <c:ext xmlns:c16="http://schemas.microsoft.com/office/drawing/2014/chart" uri="{C3380CC4-5D6E-409C-BE32-E72D297353CC}">
                <c16:uniqueId val="{000001B7-92BE-4C72-9198-3449C0C8282B}"/>
              </c:ext>
            </c:extLst>
          </c:dPt>
          <c:dPt>
            <c:idx val="38"/>
            <c:invertIfNegative val="0"/>
            <c:bubble3D val="0"/>
            <c:spPr>
              <a:solidFill>
                <a:srgbClr val="00B050"/>
              </a:solidFill>
              <a:ln>
                <a:noFill/>
              </a:ln>
              <a:effectLst/>
            </c:spPr>
            <c:extLst>
              <c:ext xmlns:c16="http://schemas.microsoft.com/office/drawing/2014/chart" uri="{C3380CC4-5D6E-409C-BE32-E72D297353CC}">
                <c16:uniqueId val="{000001B9-92BE-4C72-9198-3449C0C8282B}"/>
              </c:ext>
            </c:extLst>
          </c:dPt>
          <c:dPt>
            <c:idx val="40"/>
            <c:invertIfNegative val="0"/>
            <c:bubble3D val="0"/>
            <c:spPr>
              <a:solidFill>
                <a:srgbClr val="00B050"/>
              </a:solidFill>
              <a:ln>
                <a:noFill/>
              </a:ln>
              <a:effectLst/>
            </c:spPr>
            <c:extLst>
              <c:ext xmlns:c16="http://schemas.microsoft.com/office/drawing/2014/chart" uri="{C3380CC4-5D6E-409C-BE32-E72D297353CC}">
                <c16:uniqueId val="{000001BB-92BE-4C72-9198-3449C0C8282B}"/>
              </c:ext>
            </c:extLst>
          </c:dPt>
          <c:dPt>
            <c:idx val="41"/>
            <c:invertIfNegative val="0"/>
            <c:bubble3D val="0"/>
            <c:spPr>
              <a:solidFill>
                <a:srgbClr val="00B050"/>
              </a:solidFill>
              <a:ln>
                <a:noFill/>
              </a:ln>
              <a:effectLst/>
            </c:spPr>
            <c:extLst>
              <c:ext xmlns:c16="http://schemas.microsoft.com/office/drawing/2014/chart" uri="{C3380CC4-5D6E-409C-BE32-E72D297353CC}">
                <c16:uniqueId val="{000001BD-92BE-4C72-9198-3449C0C8282B}"/>
              </c:ext>
            </c:extLst>
          </c:dPt>
          <c:dPt>
            <c:idx val="42"/>
            <c:invertIfNegative val="0"/>
            <c:bubble3D val="0"/>
            <c:spPr>
              <a:solidFill>
                <a:srgbClr val="00B050"/>
              </a:solidFill>
              <a:ln>
                <a:noFill/>
              </a:ln>
              <a:effectLst/>
            </c:spPr>
            <c:extLst>
              <c:ext xmlns:c16="http://schemas.microsoft.com/office/drawing/2014/chart" uri="{C3380CC4-5D6E-409C-BE32-E72D297353CC}">
                <c16:uniqueId val="{000001BF-92BE-4C72-9198-3449C0C8282B}"/>
              </c:ext>
            </c:extLst>
          </c:dPt>
          <c:dPt>
            <c:idx val="43"/>
            <c:invertIfNegative val="0"/>
            <c:bubble3D val="0"/>
            <c:spPr>
              <a:solidFill>
                <a:srgbClr val="00B050"/>
              </a:solidFill>
              <a:ln>
                <a:noFill/>
              </a:ln>
              <a:effectLst/>
            </c:spPr>
            <c:extLst>
              <c:ext xmlns:c16="http://schemas.microsoft.com/office/drawing/2014/chart" uri="{C3380CC4-5D6E-409C-BE32-E72D297353CC}">
                <c16:uniqueId val="{000001C1-92BE-4C72-9198-3449C0C8282B}"/>
              </c:ext>
            </c:extLst>
          </c:dPt>
          <c:dPt>
            <c:idx val="45"/>
            <c:invertIfNegative val="0"/>
            <c:bubble3D val="0"/>
            <c:spPr>
              <a:solidFill>
                <a:srgbClr val="00B050"/>
              </a:solidFill>
              <a:ln>
                <a:noFill/>
              </a:ln>
              <a:effectLst/>
            </c:spPr>
            <c:extLst>
              <c:ext xmlns:c16="http://schemas.microsoft.com/office/drawing/2014/chart" uri="{C3380CC4-5D6E-409C-BE32-E72D297353CC}">
                <c16:uniqueId val="{000001C3-92BE-4C72-9198-3449C0C8282B}"/>
              </c:ext>
            </c:extLst>
          </c:dPt>
          <c:dPt>
            <c:idx val="46"/>
            <c:invertIfNegative val="0"/>
            <c:bubble3D val="0"/>
            <c:spPr>
              <a:solidFill>
                <a:srgbClr val="00B050"/>
              </a:solidFill>
              <a:ln>
                <a:noFill/>
              </a:ln>
              <a:effectLst/>
            </c:spPr>
            <c:extLst>
              <c:ext xmlns:c16="http://schemas.microsoft.com/office/drawing/2014/chart" uri="{C3380CC4-5D6E-409C-BE32-E72D297353CC}">
                <c16:uniqueId val="{000001C5-92BE-4C72-9198-3449C0C8282B}"/>
              </c:ext>
            </c:extLst>
          </c:dPt>
          <c:dPt>
            <c:idx val="47"/>
            <c:invertIfNegative val="0"/>
            <c:bubble3D val="0"/>
            <c:spPr>
              <a:solidFill>
                <a:srgbClr val="00B050"/>
              </a:solidFill>
              <a:ln>
                <a:noFill/>
              </a:ln>
              <a:effectLst/>
            </c:spPr>
            <c:extLst>
              <c:ext xmlns:c16="http://schemas.microsoft.com/office/drawing/2014/chart" uri="{C3380CC4-5D6E-409C-BE32-E72D297353CC}">
                <c16:uniqueId val="{000001C7-92BE-4C72-9198-3449C0C8282B}"/>
              </c:ext>
            </c:extLst>
          </c:dPt>
          <c:dPt>
            <c:idx val="48"/>
            <c:invertIfNegative val="0"/>
            <c:bubble3D val="0"/>
            <c:spPr>
              <a:solidFill>
                <a:srgbClr val="00B050"/>
              </a:solidFill>
              <a:ln>
                <a:noFill/>
              </a:ln>
              <a:effectLst/>
            </c:spPr>
            <c:extLst>
              <c:ext xmlns:c16="http://schemas.microsoft.com/office/drawing/2014/chart" uri="{C3380CC4-5D6E-409C-BE32-E72D297353CC}">
                <c16:uniqueId val="{000001C9-92BE-4C72-9198-3449C0C8282B}"/>
              </c:ext>
            </c:extLst>
          </c:dPt>
          <c:dPt>
            <c:idx val="50"/>
            <c:invertIfNegative val="0"/>
            <c:bubble3D val="0"/>
            <c:spPr>
              <a:solidFill>
                <a:srgbClr val="00B050"/>
              </a:solidFill>
              <a:ln>
                <a:noFill/>
              </a:ln>
              <a:effectLst/>
            </c:spPr>
            <c:extLst>
              <c:ext xmlns:c16="http://schemas.microsoft.com/office/drawing/2014/chart" uri="{C3380CC4-5D6E-409C-BE32-E72D297353CC}">
                <c16:uniqueId val="{000001CB-92BE-4C72-9198-3449C0C8282B}"/>
              </c:ext>
            </c:extLst>
          </c:dPt>
          <c:dPt>
            <c:idx val="51"/>
            <c:invertIfNegative val="0"/>
            <c:bubble3D val="0"/>
            <c:spPr>
              <a:solidFill>
                <a:srgbClr val="00B050"/>
              </a:solidFill>
              <a:ln>
                <a:noFill/>
              </a:ln>
              <a:effectLst/>
            </c:spPr>
            <c:extLst>
              <c:ext xmlns:c16="http://schemas.microsoft.com/office/drawing/2014/chart" uri="{C3380CC4-5D6E-409C-BE32-E72D297353CC}">
                <c16:uniqueId val="{000001CD-92BE-4C72-9198-3449C0C8282B}"/>
              </c:ext>
            </c:extLst>
          </c:dPt>
          <c:dPt>
            <c:idx val="52"/>
            <c:invertIfNegative val="0"/>
            <c:bubble3D val="0"/>
            <c:spPr>
              <a:solidFill>
                <a:srgbClr val="00B050"/>
              </a:solidFill>
              <a:ln>
                <a:noFill/>
              </a:ln>
              <a:effectLst/>
            </c:spPr>
            <c:extLst>
              <c:ext xmlns:c16="http://schemas.microsoft.com/office/drawing/2014/chart" uri="{C3380CC4-5D6E-409C-BE32-E72D297353CC}">
                <c16:uniqueId val="{000001CF-92BE-4C72-9198-3449C0C8282B}"/>
              </c:ext>
            </c:extLst>
          </c:dPt>
          <c:dPt>
            <c:idx val="53"/>
            <c:invertIfNegative val="0"/>
            <c:bubble3D val="0"/>
            <c:spPr>
              <a:solidFill>
                <a:srgbClr val="00B050"/>
              </a:solidFill>
              <a:ln>
                <a:noFill/>
              </a:ln>
              <a:effectLst/>
            </c:spPr>
            <c:extLst>
              <c:ext xmlns:c16="http://schemas.microsoft.com/office/drawing/2014/chart" uri="{C3380CC4-5D6E-409C-BE32-E72D297353CC}">
                <c16:uniqueId val="{000001D1-92BE-4C72-9198-3449C0C8282B}"/>
              </c:ext>
            </c:extLst>
          </c:dPt>
          <c:dPt>
            <c:idx val="55"/>
            <c:invertIfNegative val="0"/>
            <c:bubble3D val="0"/>
            <c:spPr>
              <a:solidFill>
                <a:srgbClr val="00B050"/>
              </a:solidFill>
              <a:ln>
                <a:noFill/>
              </a:ln>
              <a:effectLst/>
            </c:spPr>
            <c:extLst>
              <c:ext xmlns:c16="http://schemas.microsoft.com/office/drawing/2014/chart" uri="{C3380CC4-5D6E-409C-BE32-E72D297353CC}">
                <c16:uniqueId val="{000001D3-92BE-4C72-9198-3449C0C8282B}"/>
              </c:ext>
            </c:extLst>
          </c:dPt>
          <c:dPt>
            <c:idx val="56"/>
            <c:invertIfNegative val="0"/>
            <c:bubble3D val="0"/>
            <c:spPr>
              <a:solidFill>
                <a:srgbClr val="00B050"/>
              </a:solidFill>
              <a:ln>
                <a:noFill/>
              </a:ln>
              <a:effectLst/>
            </c:spPr>
            <c:extLst>
              <c:ext xmlns:c16="http://schemas.microsoft.com/office/drawing/2014/chart" uri="{C3380CC4-5D6E-409C-BE32-E72D297353CC}">
                <c16:uniqueId val="{000001D5-92BE-4C72-9198-3449C0C8282B}"/>
              </c:ext>
            </c:extLst>
          </c:dPt>
          <c:dPt>
            <c:idx val="57"/>
            <c:invertIfNegative val="0"/>
            <c:bubble3D val="0"/>
            <c:spPr>
              <a:solidFill>
                <a:srgbClr val="00B050"/>
              </a:solidFill>
              <a:ln>
                <a:noFill/>
              </a:ln>
              <a:effectLst/>
            </c:spPr>
            <c:extLst>
              <c:ext xmlns:c16="http://schemas.microsoft.com/office/drawing/2014/chart" uri="{C3380CC4-5D6E-409C-BE32-E72D297353CC}">
                <c16:uniqueId val="{000001D7-92BE-4C72-9198-3449C0C8282B}"/>
              </c:ext>
            </c:extLst>
          </c:dPt>
          <c:dPt>
            <c:idx val="58"/>
            <c:invertIfNegative val="0"/>
            <c:bubble3D val="0"/>
            <c:spPr>
              <a:solidFill>
                <a:srgbClr val="00B050"/>
              </a:solidFill>
              <a:ln>
                <a:noFill/>
              </a:ln>
              <a:effectLst/>
            </c:spPr>
            <c:extLst>
              <c:ext xmlns:c16="http://schemas.microsoft.com/office/drawing/2014/chart" uri="{C3380CC4-5D6E-409C-BE32-E72D297353CC}">
                <c16:uniqueId val="{000001D9-92BE-4C72-9198-3449C0C8282B}"/>
              </c:ext>
            </c:extLst>
          </c:dPt>
          <c:dPt>
            <c:idx val="60"/>
            <c:invertIfNegative val="0"/>
            <c:bubble3D val="0"/>
            <c:spPr>
              <a:solidFill>
                <a:srgbClr val="00B050"/>
              </a:solidFill>
              <a:ln>
                <a:noFill/>
              </a:ln>
              <a:effectLst/>
            </c:spPr>
            <c:extLst>
              <c:ext xmlns:c16="http://schemas.microsoft.com/office/drawing/2014/chart" uri="{C3380CC4-5D6E-409C-BE32-E72D297353CC}">
                <c16:uniqueId val="{000001DB-92BE-4C72-9198-3449C0C8282B}"/>
              </c:ext>
            </c:extLst>
          </c:dPt>
          <c:dPt>
            <c:idx val="61"/>
            <c:invertIfNegative val="0"/>
            <c:bubble3D val="0"/>
            <c:spPr>
              <a:solidFill>
                <a:srgbClr val="00B050"/>
              </a:solidFill>
              <a:ln>
                <a:noFill/>
              </a:ln>
              <a:effectLst/>
            </c:spPr>
            <c:extLst>
              <c:ext xmlns:c16="http://schemas.microsoft.com/office/drawing/2014/chart" uri="{C3380CC4-5D6E-409C-BE32-E72D297353CC}">
                <c16:uniqueId val="{000001DD-92BE-4C72-9198-3449C0C8282B}"/>
              </c:ext>
            </c:extLst>
          </c:dPt>
          <c:dPt>
            <c:idx val="62"/>
            <c:invertIfNegative val="0"/>
            <c:bubble3D val="0"/>
            <c:spPr>
              <a:solidFill>
                <a:srgbClr val="00B050"/>
              </a:solidFill>
              <a:ln>
                <a:noFill/>
              </a:ln>
              <a:effectLst/>
            </c:spPr>
            <c:extLst>
              <c:ext xmlns:c16="http://schemas.microsoft.com/office/drawing/2014/chart" uri="{C3380CC4-5D6E-409C-BE32-E72D297353CC}">
                <c16:uniqueId val="{000001DF-92BE-4C72-9198-3449C0C8282B}"/>
              </c:ext>
            </c:extLst>
          </c:dPt>
          <c:dPt>
            <c:idx val="63"/>
            <c:invertIfNegative val="0"/>
            <c:bubble3D val="0"/>
            <c:spPr>
              <a:solidFill>
                <a:srgbClr val="00B050"/>
              </a:solidFill>
              <a:ln>
                <a:noFill/>
              </a:ln>
              <a:effectLst/>
            </c:spPr>
            <c:extLst>
              <c:ext xmlns:c16="http://schemas.microsoft.com/office/drawing/2014/chart" uri="{C3380CC4-5D6E-409C-BE32-E72D297353CC}">
                <c16:uniqueId val="{000001E1-92BE-4C72-9198-3449C0C8282B}"/>
              </c:ext>
            </c:extLst>
          </c:dPt>
          <c:dPt>
            <c:idx val="65"/>
            <c:invertIfNegative val="0"/>
            <c:bubble3D val="0"/>
            <c:spPr>
              <a:solidFill>
                <a:srgbClr val="00B050"/>
              </a:solidFill>
              <a:ln>
                <a:noFill/>
              </a:ln>
              <a:effectLst/>
            </c:spPr>
            <c:extLst>
              <c:ext xmlns:c16="http://schemas.microsoft.com/office/drawing/2014/chart" uri="{C3380CC4-5D6E-409C-BE32-E72D297353CC}">
                <c16:uniqueId val="{000001E3-92BE-4C72-9198-3449C0C8282B}"/>
              </c:ext>
            </c:extLst>
          </c:dPt>
          <c:dPt>
            <c:idx val="66"/>
            <c:invertIfNegative val="0"/>
            <c:bubble3D val="0"/>
            <c:spPr>
              <a:solidFill>
                <a:srgbClr val="00B050"/>
              </a:solidFill>
              <a:ln>
                <a:noFill/>
              </a:ln>
              <a:effectLst/>
            </c:spPr>
            <c:extLst>
              <c:ext xmlns:c16="http://schemas.microsoft.com/office/drawing/2014/chart" uri="{C3380CC4-5D6E-409C-BE32-E72D297353CC}">
                <c16:uniqueId val="{000001E5-92BE-4C72-9198-3449C0C8282B}"/>
              </c:ext>
            </c:extLst>
          </c:dPt>
          <c:dPt>
            <c:idx val="67"/>
            <c:invertIfNegative val="0"/>
            <c:bubble3D val="0"/>
            <c:spPr>
              <a:solidFill>
                <a:srgbClr val="00B050"/>
              </a:solidFill>
              <a:ln>
                <a:noFill/>
              </a:ln>
              <a:effectLst/>
            </c:spPr>
            <c:extLst>
              <c:ext xmlns:c16="http://schemas.microsoft.com/office/drawing/2014/chart" uri="{C3380CC4-5D6E-409C-BE32-E72D297353CC}">
                <c16:uniqueId val="{000001E7-92BE-4C72-9198-3449C0C8282B}"/>
              </c:ext>
            </c:extLst>
          </c:dPt>
          <c:dPt>
            <c:idx val="68"/>
            <c:invertIfNegative val="0"/>
            <c:bubble3D val="0"/>
            <c:spPr>
              <a:solidFill>
                <a:srgbClr val="00B050"/>
              </a:solidFill>
              <a:ln>
                <a:noFill/>
              </a:ln>
              <a:effectLst/>
            </c:spPr>
            <c:extLst>
              <c:ext xmlns:c16="http://schemas.microsoft.com/office/drawing/2014/chart" uri="{C3380CC4-5D6E-409C-BE32-E72D297353CC}">
                <c16:uniqueId val="{000001E9-92BE-4C72-9198-3449C0C8282B}"/>
              </c:ext>
            </c:extLst>
          </c:dPt>
          <c:dPt>
            <c:idx val="70"/>
            <c:invertIfNegative val="0"/>
            <c:bubble3D val="0"/>
            <c:spPr>
              <a:solidFill>
                <a:srgbClr val="00B050"/>
              </a:solidFill>
              <a:ln>
                <a:noFill/>
              </a:ln>
              <a:effectLst/>
            </c:spPr>
            <c:extLst>
              <c:ext xmlns:c16="http://schemas.microsoft.com/office/drawing/2014/chart" uri="{C3380CC4-5D6E-409C-BE32-E72D297353CC}">
                <c16:uniqueId val="{000001EB-92BE-4C72-9198-3449C0C8282B}"/>
              </c:ext>
            </c:extLst>
          </c:dPt>
          <c:dPt>
            <c:idx val="71"/>
            <c:invertIfNegative val="0"/>
            <c:bubble3D val="0"/>
            <c:spPr>
              <a:solidFill>
                <a:srgbClr val="00B050"/>
              </a:solidFill>
              <a:ln>
                <a:noFill/>
              </a:ln>
              <a:effectLst/>
            </c:spPr>
            <c:extLst>
              <c:ext xmlns:c16="http://schemas.microsoft.com/office/drawing/2014/chart" uri="{C3380CC4-5D6E-409C-BE32-E72D297353CC}">
                <c16:uniqueId val="{000001ED-92BE-4C72-9198-3449C0C8282B}"/>
              </c:ext>
            </c:extLst>
          </c:dPt>
          <c:dPt>
            <c:idx val="72"/>
            <c:invertIfNegative val="0"/>
            <c:bubble3D val="0"/>
            <c:spPr>
              <a:solidFill>
                <a:srgbClr val="00B050"/>
              </a:solidFill>
              <a:ln>
                <a:noFill/>
              </a:ln>
              <a:effectLst/>
            </c:spPr>
            <c:extLst>
              <c:ext xmlns:c16="http://schemas.microsoft.com/office/drawing/2014/chart" uri="{C3380CC4-5D6E-409C-BE32-E72D297353CC}">
                <c16:uniqueId val="{000001EF-92BE-4C72-9198-3449C0C8282B}"/>
              </c:ext>
            </c:extLst>
          </c:dPt>
          <c:dPt>
            <c:idx val="73"/>
            <c:invertIfNegative val="0"/>
            <c:bubble3D val="0"/>
            <c:spPr>
              <a:solidFill>
                <a:srgbClr val="00B050"/>
              </a:solidFill>
              <a:ln>
                <a:noFill/>
              </a:ln>
              <a:effectLst/>
            </c:spPr>
            <c:extLst>
              <c:ext xmlns:c16="http://schemas.microsoft.com/office/drawing/2014/chart" uri="{C3380CC4-5D6E-409C-BE32-E72D297353CC}">
                <c16:uniqueId val="{000001F1-92BE-4C72-9198-3449C0C8282B}"/>
              </c:ext>
            </c:extLst>
          </c:dPt>
          <c:dPt>
            <c:idx val="75"/>
            <c:invertIfNegative val="0"/>
            <c:bubble3D val="0"/>
            <c:spPr>
              <a:solidFill>
                <a:srgbClr val="00B050"/>
              </a:solidFill>
              <a:ln>
                <a:noFill/>
              </a:ln>
              <a:effectLst/>
            </c:spPr>
            <c:extLst>
              <c:ext xmlns:c16="http://schemas.microsoft.com/office/drawing/2014/chart" uri="{C3380CC4-5D6E-409C-BE32-E72D297353CC}">
                <c16:uniqueId val="{000001F3-92BE-4C72-9198-3449C0C8282B}"/>
              </c:ext>
            </c:extLst>
          </c:dPt>
          <c:dPt>
            <c:idx val="76"/>
            <c:invertIfNegative val="0"/>
            <c:bubble3D val="0"/>
            <c:spPr>
              <a:solidFill>
                <a:srgbClr val="00B050"/>
              </a:solidFill>
              <a:ln>
                <a:noFill/>
              </a:ln>
              <a:effectLst/>
            </c:spPr>
            <c:extLst>
              <c:ext xmlns:c16="http://schemas.microsoft.com/office/drawing/2014/chart" uri="{C3380CC4-5D6E-409C-BE32-E72D297353CC}">
                <c16:uniqueId val="{000001F5-92BE-4C72-9198-3449C0C8282B}"/>
              </c:ext>
            </c:extLst>
          </c:dPt>
          <c:dPt>
            <c:idx val="77"/>
            <c:invertIfNegative val="0"/>
            <c:bubble3D val="0"/>
            <c:spPr>
              <a:solidFill>
                <a:srgbClr val="00B050"/>
              </a:solidFill>
              <a:ln>
                <a:noFill/>
              </a:ln>
              <a:effectLst/>
            </c:spPr>
            <c:extLst>
              <c:ext xmlns:c16="http://schemas.microsoft.com/office/drawing/2014/chart" uri="{C3380CC4-5D6E-409C-BE32-E72D297353CC}">
                <c16:uniqueId val="{000001F7-92BE-4C72-9198-3449C0C8282B}"/>
              </c:ext>
            </c:extLst>
          </c:dPt>
          <c:dPt>
            <c:idx val="78"/>
            <c:invertIfNegative val="0"/>
            <c:bubble3D val="0"/>
            <c:spPr>
              <a:solidFill>
                <a:srgbClr val="00B050"/>
              </a:solidFill>
              <a:ln>
                <a:noFill/>
              </a:ln>
              <a:effectLst/>
            </c:spPr>
            <c:extLst>
              <c:ext xmlns:c16="http://schemas.microsoft.com/office/drawing/2014/chart" uri="{C3380CC4-5D6E-409C-BE32-E72D297353CC}">
                <c16:uniqueId val="{000001F9-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février</c:v>
                </c:pt>
                <c:pt idx="1">
                  <c:v>janvier</c:v>
                </c:pt>
                <c:pt idx="2">
                  <c:v>décembre</c:v>
                </c:pt>
                <c:pt idx="3">
                  <c:v>novembre</c:v>
                </c:pt>
                <c:pt idx="5">
                  <c:v>DE - Énergie, eau, déchets - février</c:v>
                </c:pt>
                <c:pt idx="6">
                  <c:v>janvier</c:v>
                </c:pt>
                <c:pt idx="7">
                  <c:v>décembre</c:v>
                </c:pt>
                <c:pt idx="8">
                  <c:v>novembre</c:v>
                </c:pt>
                <c:pt idx="10">
                  <c:v>C1 - Industrie agro-alimentaire - février</c:v>
                </c:pt>
                <c:pt idx="11">
                  <c:v>janvier</c:v>
                </c:pt>
                <c:pt idx="12">
                  <c:v>décembre</c:v>
                </c:pt>
                <c:pt idx="13">
                  <c:v>novembre</c:v>
                </c:pt>
                <c:pt idx="15">
                  <c:v>C3 - Biens d'équipement - février</c:v>
                </c:pt>
                <c:pt idx="16">
                  <c:v>janvier</c:v>
                </c:pt>
                <c:pt idx="17">
                  <c:v>décembre</c:v>
                </c:pt>
                <c:pt idx="18">
                  <c:v>novembre</c:v>
                </c:pt>
                <c:pt idx="20">
                  <c:v>C4 - Fabrication de matériels de transport - février</c:v>
                </c:pt>
                <c:pt idx="21">
                  <c:v>janvier</c:v>
                </c:pt>
                <c:pt idx="22">
                  <c:v>décembre</c:v>
                </c:pt>
                <c:pt idx="23">
                  <c:v>novembre</c:v>
                </c:pt>
                <c:pt idx="25">
                  <c:v>C5 - Fabrication d'autres produits industriels  - février</c:v>
                </c:pt>
                <c:pt idx="26">
                  <c:v>janvier</c:v>
                </c:pt>
                <c:pt idx="27">
                  <c:v>décembre</c:v>
                </c:pt>
                <c:pt idx="28">
                  <c:v>novembre</c:v>
                </c:pt>
                <c:pt idx="30">
                  <c:v>FZ - Construction - février</c:v>
                </c:pt>
                <c:pt idx="31">
                  <c:v>janvier</c:v>
                </c:pt>
                <c:pt idx="32">
                  <c:v>décembre</c:v>
                </c:pt>
                <c:pt idx="33">
                  <c:v>novembre</c:v>
                </c:pt>
                <c:pt idx="35">
                  <c:v>GZ - Commerce - février</c:v>
                </c:pt>
                <c:pt idx="36">
                  <c:v>janvier</c:v>
                </c:pt>
                <c:pt idx="37">
                  <c:v>décembre</c:v>
                </c:pt>
                <c:pt idx="38">
                  <c:v>novembre</c:v>
                </c:pt>
                <c:pt idx="40">
                  <c:v>HZ - Transports et entreposage - février</c:v>
                </c:pt>
                <c:pt idx="41">
                  <c:v>janvier</c:v>
                </c:pt>
                <c:pt idx="42">
                  <c:v>décembre</c:v>
                </c:pt>
                <c:pt idx="43">
                  <c:v>novembre</c:v>
                </c:pt>
                <c:pt idx="45">
                  <c:v>IZ - Hébergement et restauration - février</c:v>
                </c:pt>
                <c:pt idx="46">
                  <c:v>janvier</c:v>
                </c:pt>
                <c:pt idx="47">
                  <c:v>décembre</c:v>
                </c:pt>
                <c:pt idx="48">
                  <c:v>novembre</c:v>
                </c:pt>
                <c:pt idx="50">
                  <c:v>JZ - Information et communication - février</c:v>
                </c:pt>
                <c:pt idx="51">
                  <c:v>janvier</c:v>
                </c:pt>
                <c:pt idx="52">
                  <c:v>décembre</c:v>
                </c:pt>
                <c:pt idx="53">
                  <c:v>novembre</c:v>
                </c:pt>
                <c:pt idx="55">
                  <c:v>KZ - Activités financières et d'assurance - février</c:v>
                </c:pt>
                <c:pt idx="56">
                  <c:v>janvier</c:v>
                </c:pt>
                <c:pt idx="57">
                  <c:v>décembre</c:v>
                </c:pt>
                <c:pt idx="58">
                  <c:v>novembre</c:v>
                </c:pt>
                <c:pt idx="60">
                  <c:v>LZ - Activités immobilières - février</c:v>
                </c:pt>
                <c:pt idx="61">
                  <c:v>janvier</c:v>
                </c:pt>
                <c:pt idx="62">
                  <c:v>décembre</c:v>
                </c:pt>
                <c:pt idx="63">
                  <c:v>novembre</c:v>
                </c:pt>
                <c:pt idx="65">
                  <c:v>MN - Services aux entreprises - février</c:v>
                </c:pt>
                <c:pt idx="66">
                  <c:v>janvier</c:v>
                </c:pt>
                <c:pt idx="67">
                  <c:v>décembre</c:v>
                </c:pt>
                <c:pt idx="68">
                  <c:v>novembre</c:v>
                </c:pt>
                <c:pt idx="70">
                  <c:v>OQ - Enseignement, santé humaine et action sociale - février</c:v>
                </c:pt>
                <c:pt idx="71">
                  <c:v>janvier</c:v>
                </c:pt>
                <c:pt idx="72">
                  <c:v>décembre</c:v>
                </c:pt>
                <c:pt idx="73">
                  <c:v>novembre</c:v>
                </c:pt>
                <c:pt idx="75">
                  <c:v>RU - Autres activités de services - février</c:v>
                </c:pt>
                <c:pt idx="76">
                  <c:v>janvier</c:v>
                </c:pt>
                <c:pt idx="77">
                  <c:v>décembre</c:v>
                </c:pt>
                <c:pt idx="78">
                  <c:v>novembre</c:v>
                </c:pt>
              </c:strCache>
            </c:strRef>
          </c:cat>
          <c:val>
            <c:numRef>
              <c:extLst>
                <c:ext xmlns:c15="http://schemas.microsoft.com/office/drawing/2012/chart" uri="{02D57815-91ED-43cb-92C2-25804820EDAC}">
                  <c15:fullRef>
                    <c15:sqref>'Graphique A'!$F$4:$F$88</c15:sqref>
                  </c15:fullRef>
                </c:ext>
              </c:extLst>
              <c:f>('Graphique A'!$F$4:$F$18,'Graphique A'!$F$24:$F$88)</c:f>
              <c:numCache>
                <c:formatCode>0.0</c:formatCode>
                <c:ptCount val="80"/>
                <c:pt idx="0">
                  <c:v>5.0999999999999996</c:v>
                </c:pt>
                <c:pt idx="1">
                  <c:v>4.3</c:v>
                </c:pt>
                <c:pt idx="2">
                  <c:v>5.5</c:v>
                </c:pt>
                <c:pt idx="3">
                  <c:v>7.0000000000000009</c:v>
                </c:pt>
                <c:pt idx="5">
                  <c:v>0</c:v>
                </c:pt>
                <c:pt idx="6">
                  <c:v>12.4</c:v>
                </c:pt>
                <c:pt idx="7">
                  <c:v>0.5</c:v>
                </c:pt>
                <c:pt idx="8">
                  <c:v>12.3</c:v>
                </c:pt>
                <c:pt idx="10">
                  <c:v>3.5999999999999996</c:v>
                </c:pt>
                <c:pt idx="11">
                  <c:v>4.7</c:v>
                </c:pt>
                <c:pt idx="12">
                  <c:v>6.8000000000000007</c:v>
                </c:pt>
                <c:pt idx="13">
                  <c:v>7.5</c:v>
                </c:pt>
                <c:pt idx="15">
                  <c:v>8.4</c:v>
                </c:pt>
                <c:pt idx="16">
                  <c:v>8.1</c:v>
                </c:pt>
                <c:pt idx="17">
                  <c:v>7.1</c:v>
                </c:pt>
                <c:pt idx="18">
                  <c:v>13.4</c:v>
                </c:pt>
                <c:pt idx="20">
                  <c:v>3.5000000000000004</c:v>
                </c:pt>
                <c:pt idx="21">
                  <c:v>2</c:v>
                </c:pt>
                <c:pt idx="22">
                  <c:v>0.5</c:v>
                </c:pt>
                <c:pt idx="23">
                  <c:v>4.2</c:v>
                </c:pt>
                <c:pt idx="25">
                  <c:v>8.3000000000000007</c:v>
                </c:pt>
                <c:pt idx="26">
                  <c:v>5.6000000000000005</c:v>
                </c:pt>
                <c:pt idx="27">
                  <c:v>7.6</c:v>
                </c:pt>
                <c:pt idx="28">
                  <c:v>10.9</c:v>
                </c:pt>
                <c:pt idx="30">
                  <c:v>1.9</c:v>
                </c:pt>
                <c:pt idx="31">
                  <c:v>2.9000000000000004</c:v>
                </c:pt>
                <c:pt idx="32">
                  <c:v>2.1999999999999997</c:v>
                </c:pt>
                <c:pt idx="33">
                  <c:v>3.1</c:v>
                </c:pt>
                <c:pt idx="35">
                  <c:v>4.5</c:v>
                </c:pt>
                <c:pt idx="36">
                  <c:v>4</c:v>
                </c:pt>
                <c:pt idx="37">
                  <c:v>9.4</c:v>
                </c:pt>
                <c:pt idx="38">
                  <c:v>8.6999999999999993</c:v>
                </c:pt>
                <c:pt idx="40">
                  <c:v>4.7</c:v>
                </c:pt>
                <c:pt idx="41">
                  <c:v>2.9000000000000004</c:v>
                </c:pt>
                <c:pt idx="42">
                  <c:v>5.4</c:v>
                </c:pt>
                <c:pt idx="43">
                  <c:v>4.2</c:v>
                </c:pt>
                <c:pt idx="45">
                  <c:v>6.5</c:v>
                </c:pt>
                <c:pt idx="46">
                  <c:v>3.6999999999999997</c:v>
                </c:pt>
                <c:pt idx="47">
                  <c:v>4.5999999999999996</c:v>
                </c:pt>
                <c:pt idx="48">
                  <c:v>6.3</c:v>
                </c:pt>
                <c:pt idx="50">
                  <c:v>6.4</c:v>
                </c:pt>
                <c:pt idx="51">
                  <c:v>5.2</c:v>
                </c:pt>
                <c:pt idx="52">
                  <c:v>4.7</c:v>
                </c:pt>
                <c:pt idx="53">
                  <c:v>13.4</c:v>
                </c:pt>
                <c:pt idx="55">
                  <c:v>2</c:v>
                </c:pt>
                <c:pt idx="56">
                  <c:v>1.3</c:v>
                </c:pt>
                <c:pt idx="57">
                  <c:v>1.6</c:v>
                </c:pt>
                <c:pt idx="58">
                  <c:v>9.3000000000000007</c:v>
                </c:pt>
                <c:pt idx="60">
                  <c:v>1.3</c:v>
                </c:pt>
                <c:pt idx="61">
                  <c:v>1.0999999999999999</c:v>
                </c:pt>
                <c:pt idx="62">
                  <c:v>0.8</c:v>
                </c:pt>
                <c:pt idx="63">
                  <c:v>0.89999999999999991</c:v>
                </c:pt>
                <c:pt idx="65">
                  <c:v>5</c:v>
                </c:pt>
                <c:pt idx="66">
                  <c:v>3.5999999999999996</c:v>
                </c:pt>
                <c:pt idx="67">
                  <c:v>5</c:v>
                </c:pt>
                <c:pt idx="68">
                  <c:v>5.2</c:v>
                </c:pt>
                <c:pt idx="70">
                  <c:v>5.4</c:v>
                </c:pt>
                <c:pt idx="71">
                  <c:v>5.6000000000000005</c:v>
                </c:pt>
                <c:pt idx="72">
                  <c:v>6</c:v>
                </c:pt>
                <c:pt idx="73">
                  <c:v>5.7</c:v>
                </c:pt>
                <c:pt idx="75">
                  <c:v>4.5</c:v>
                </c:pt>
                <c:pt idx="76">
                  <c:v>2.4</c:v>
                </c:pt>
                <c:pt idx="77">
                  <c:v>2.8000000000000003</c:v>
                </c:pt>
                <c:pt idx="78">
                  <c:v>2</c:v>
                </c:pt>
              </c:numCache>
            </c:numRef>
          </c:val>
          <c:extLst>
            <c:ext xmlns:c15="http://schemas.microsoft.com/office/drawing/2012/chart" uri="{02D57815-91ED-43cb-92C2-25804820EDAC}">
              <c15:categoryFilterExceptions>
                <c15:categoryFilterException>
                  <c15:sqref>'Graphique A'!$F$19</c15:sqref>
                  <c15:spPr xmlns:c15="http://schemas.microsoft.com/office/drawing/2012/chart">
                    <a:solidFill>
                      <a:srgbClr val="00B050"/>
                    </a:solidFill>
                    <a:ln>
                      <a:noFill/>
                    </a:ln>
                    <a:effectLst/>
                  </c15:spPr>
                  <c15:invertIfNegative val="0"/>
                  <c15:bubble3D val="0"/>
                </c15:categoryFilterException>
                <c15:categoryFilterException>
                  <c15:sqref>'Graphique A'!$F$21</c15:sqref>
                  <c15:spPr xmlns:c15="http://schemas.microsoft.com/office/drawing/2012/chart">
                    <a:solidFill>
                      <a:srgbClr val="00B050"/>
                    </a:solidFill>
                    <a:ln>
                      <a:noFill/>
                    </a:ln>
                    <a:effectLst/>
                  </c15:spPr>
                  <c15:invertIfNegative val="0"/>
                  <c15:bubble3D val="0"/>
                </c15:categoryFilterException>
                <c15:categoryFilterException>
                  <c15:sqref>'Graphique A'!$F$22</c15:sqref>
                  <c15:spPr xmlns:c15="http://schemas.microsoft.com/office/drawing/2012/chart">
                    <a:solidFill>
                      <a:srgbClr val="00B050"/>
                    </a:solidFill>
                    <a:ln>
                      <a:noFill/>
                    </a:ln>
                    <a:effectLst/>
                  </c15:spPr>
                  <c15:invertIfNegative val="0"/>
                  <c15:bubble3D val="0"/>
                </c15:categoryFilterException>
              </c15:categoryFilterExceptions>
            </c:ext>
            <c:ext xmlns:c16="http://schemas.microsoft.com/office/drawing/2014/chart" uri="{C3380CC4-5D6E-409C-BE32-E72D297353CC}">
              <c16:uniqueId val="{000001FA-92BE-4C72-9198-3449C0C8282B}"/>
            </c:ext>
          </c:extLst>
        </c:ser>
        <c:ser>
          <c:idx val="5"/>
          <c:order val="5"/>
          <c:tx>
            <c:strRef>
              <c:f>'Graphique A'!$G$3</c:f>
              <c:strCache>
                <c:ptCount val="1"/>
                <c:pt idx="0">
                  <c:v>nd</c:v>
                </c:pt>
              </c:strCache>
            </c:strRef>
          </c:tx>
          <c:spPr>
            <a:pattFill prst="dkUpDiag">
              <a:fgClr>
                <a:schemeClr val="tx1"/>
              </a:fgClr>
              <a:bgClr>
                <a:schemeClr val="bg1"/>
              </a:bgClr>
            </a:pattFill>
            <a:ln>
              <a:noFill/>
            </a:ln>
            <a:effectLst/>
          </c:spPr>
          <c:invertIfNegative val="0"/>
          <c:dPt>
            <c:idx val="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C-92BE-4C72-9198-3449C0C8282B}"/>
              </c:ext>
            </c:extLst>
          </c:dPt>
          <c:dPt>
            <c:idx val="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E-92BE-4C72-9198-3449C0C8282B}"/>
              </c:ext>
            </c:extLst>
          </c:dPt>
          <c:dPt>
            <c:idx val="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0-92BE-4C72-9198-3449C0C8282B}"/>
              </c:ext>
            </c:extLst>
          </c:dPt>
          <c:dPt>
            <c:idx val="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2-92BE-4C72-9198-3449C0C8282B}"/>
              </c:ext>
            </c:extLst>
          </c:dPt>
          <c:dPt>
            <c:idx val="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4-92BE-4C72-9198-3449C0C8282B}"/>
              </c:ext>
            </c:extLst>
          </c:dPt>
          <c:dPt>
            <c:idx val="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6-92BE-4C72-9198-3449C0C8282B}"/>
              </c:ext>
            </c:extLst>
          </c:dPt>
          <c:dPt>
            <c:idx val="1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8-92BE-4C72-9198-3449C0C8282B}"/>
              </c:ext>
            </c:extLst>
          </c:dPt>
          <c:dPt>
            <c:idx val="1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A-92BE-4C72-9198-3449C0C8282B}"/>
              </c:ext>
            </c:extLst>
          </c:dPt>
          <c:dPt>
            <c:idx val="1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C-92BE-4C72-9198-3449C0C8282B}"/>
              </c:ext>
            </c:extLst>
          </c:dPt>
          <c:dPt>
            <c:idx val="1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E-92BE-4C72-9198-3449C0C8282B}"/>
              </c:ext>
            </c:extLst>
          </c:dPt>
          <c:dPt>
            <c:idx val="1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0-92BE-4C72-9198-3449C0C8282B}"/>
              </c:ext>
            </c:extLst>
          </c:dPt>
          <c:dPt>
            <c:idx val="2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2-92BE-4C72-9198-3449C0C8282B}"/>
              </c:ext>
            </c:extLst>
          </c:dPt>
          <c:dPt>
            <c:idx val="2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4-92BE-4C72-9198-3449C0C8282B}"/>
              </c:ext>
            </c:extLst>
          </c:dPt>
          <c:dPt>
            <c:idx val="2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6-92BE-4C72-9198-3449C0C8282B}"/>
              </c:ext>
            </c:extLst>
          </c:dPt>
          <c:dPt>
            <c:idx val="2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8-92BE-4C72-9198-3449C0C8282B}"/>
              </c:ext>
            </c:extLst>
          </c:dPt>
          <c:dPt>
            <c:idx val="2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A-92BE-4C72-9198-3449C0C8282B}"/>
              </c:ext>
            </c:extLst>
          </c:dPt>
          <c:dPt>
            <c:idx val="3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C-92BE-4C72-9198-3449C0C8282B}"/>
              </c:ext>
            </c:extLst>
          </c:dPt>
          <c:dPt>
            <c:idx val="3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E-92BE-4C72-9198-3449C0C8282B}"/>
              </c:ext>
            </c:extLst>
          </c:dPt>
          <c:dPt>
            <c:idx val="3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0-92BE-4C72-9198-3449C0C8282B}"/>
              </c:ext>
            </c:extLst>
          </c:dPt>
          <c:dPt>
            <c:idx val="3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2-92BE-4C72-9198-3449C0C8282B}"/>
              </c:ext>
            </c:extLst>
          </c:dPt>
          <c:dPt>
            <c:idx val="4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4-92BE-4C72-9198-3449C0C8282B}"/>
              </c:ext>
            </c:extLst>
          </c:dPt>
          <c:dPt>
            <c:idx val="4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6-92BE-4C72-9198-3449C0C8282B}"/>
              </c:ext>
            </c:extLst>
          </c:dPt>
          <c:dPt>
            <c:idx val="4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8-92BE-4C72-9198-3449C0C8282B}"/>
              </c:ext>
            </c:extLst>
          </c:dPt>
          <c:dPt>
            <c:idx val="4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A-92BE-4C72-9198-3449C0C8282B}"/>
              </c:ext>
            </c:extLst>
          </c:dPt>
          <c:dPt>
            <c:idx val="4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C-92BE-4C72-9198-3449C0C8282B}"/>
              </c:ext>
            </c:extLst>
          </c:dPt>
          <c:dPt>
            <c:idx val="5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E-92BE-4C72-9198-3449C0C8282B}"/>
              </c:ext>
            </c:extLst>
          </c:dPt>
          <c:dPt>
            <c:idx val="5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0-92BE-4C72-9198-3449C0C8282B}"/>
              </c:ext>
            </c:extLst>
          </c:dPt>
          <c:dPt>
            <c:idx val="5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2-92BE-4C72-9198-3449C0C8282B}"/>
              </c:ext>
            </c:extLst>
          </c:dPt>
          <c:dPt>
            <c:idx val="5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4-92BE-4C72-9198-3449C0C8282B}"/>
              </c:ext>
            </c:extLst>
          </c:dPt>
          <c:dPt>
            <c:idx val="6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6-92BE-4C72-9198-3449C0C8282B}"/>
              </c:ext>
            </c:extLst>
          </c:dPt>
          <c:dPt>
            <c:idx val="6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8-92BE-4C72-9198-3449C0C8282B}"/>
              </c:ext>
            </c:extLst>
          </c:dPt>
          <c:dPt>
            <c:idx val="6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A-92BE-4C72-9198-3449C0C8282B}"/>
              </c:ext>
            </c:extLst>
          </c:dPt>
          <c:dPt>
            <c:idx val="6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C-92BE-4C72-9198-3449C0C8282B}"/>
              </c:ext>
            </c:extLst>
          </c:dPt>
          <c:dPt>
            <c:idx val="6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E-92BE-4C72-9198-3449C0C8282B}"/>
              </c:ext>
            </c:extLst>
          </c:dPt>
          <c:dPt>
            <c:idx val="7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0-92BE-4C72-9198-3449C0C8282B}"/>
              </c:ext>
            </c:extLst>
          </c:dPt>
          <c:dPt>
            <c:idx val="7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2-92BE-4C72-9198-3449C0C8282B}"/>
              </c:ext>
            </c:extLst>
          </c:dPt>
          <c:dPt>
            <c:idx val="7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4-92BE-4C72-9198-3449C0C8282B}"/>
              </c:ext>
            </c:extLst>
          </c:dPt>
          <c:dPt>
            <c:idx val="7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6-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février</c:v>
                </c:pt>
                <c:pt idx="1">
                  <c:v>janvier</c:v>
                </c:pt>
                <c:pt idx="2">
                  <c:v>décembre</c:v>
                </c:pt>
                <c:pt idx="3">
                  <c:v>novembre</c:v>
                </c:pt>
                <c:pt idx="5">
                  <c:v>DE - Énergie, eau, déchets - février</c:v>
                </c:pt>
                <c:pt idx="6">
                  <c:v>janvier</c:v>
                </c:pt>
                <c:pt idx="7">
                  <c:v>décembre</c:v>
                </c:pt>
                <c:pt idx="8">
                  <c:v>novembre</c:v>
                </c:pt>
                <c:pt idx="10">
                  <c:v>C1 - Industrie agro-alimentaire - février</c:v>
                </c:pt>
                <c:pt idx="11">
                  <c:v>janvier</c:v>
                </c:pt>
                <c:pt idx="12">
                  <c:v>décembre</c:v>
                </c:pt>
                <c:pt idx="13">
                  <c:v>novembre</c:v>
                </c:pt>
                <c:pt idx="15">
                  <c:v>C3 - Biens d'équipement - février</c:v>
                </c:pt>
                <c:pt idx="16">
                  <c:v>janvier</c:v>
                </c:pt>
                <c:pt idx="17">
                  <c:v>décembre</c:v>
                </c:pt>
                <c:pt idx="18">
                  <c:v>novembre</c:v>
                </c:pt>
                <c:pt idx="20">
                  <c:v>C4 - Fabrication de matériels de transport - février</c:v>
                </c:pt>
                <c:pt idx="21">
                  <c:v>janvier</c:v>
                </c:pt>
                <c:pt idx="22">
                  <c:v>décembre</c:v>
                </c:pt>
                <c:pt idx="23">
                  <c:v>novembre</c:v>
                </c:pt>
                <c:pt idx="25">
                  <c:v>C5 - Fabrication d'autres produits industriels  - février</c:v>
                </c:pt>
                <c:pt idx="26">
                  <c:v>janvier</c:v>
                </c:pt>
                <c:pt idx="27">
                  <c:v>décembre</c:v>
                </c:pt>
                <c:pt idx="28">
                  <c:v>novembre</c:v>
                </c:pt>
                <c:pt idx="30">
                  <c:v>FZ - Construction - février</c:v>
                </c:pt>
                <c:pt idx="31">
                  <c:v>janvier</c:v>
                </c:pt>
                <c:pt idx="32">
                  <c:v>décembre</c:v>
                </c:pt>
                <c:pt idx="33">
                  <c:v>novembre</c:v>
                </c:pt>
                <c:pt idx="35">
                  <c:v>GZ - Commerce - février</c:v>
                </c:pt>
                <c:pt idx="36">
                  <c:v>janvier</c:v>
                </c:pt>
                <c:pt idx="37">
                  <c:v>décembre</c:v>
                </c:pt>
                <c:pt idx="38">
                  <c:v>novembre</c:v>
                </c:pt>
                <c:pt idx="40">
                  <c:v>HZ - Transports et entreposage - février</c:v>
                </c:pt>
                <c:pt idx="41">
                  <c:v>janvier</c:v>
                </c:pt>
                <c:pt idx="42">
                  <c:v>décembre</c:v>
                </c:pt>
                <c:pt idx="43">
                  <c:v>novembre</c:v>
                </c:pt>
                <c:pt idx="45">
                  <c:v>IZ - Hébergement et restauration - février</c:v>
                </c:pt>
                <c:pt idx="46">
                  <c:v>janvier</c:v>
                </c:pt>
                <c:pt idx="47">
                  <c:v>décembre</c:v>
                </c:pt>
                <c:pt idx="48">
                  <c:v>novembre</c:v>
                </c:pt>
                <c:pt idx="50">
                  <c:v>JZ - Information et communication - février</c:v>
                </c:pt>
                <c:pt idx="51">
                  <c:v>janvier</c:v>
                </c:pt>
                <c:pt idx="52">
                  <c:v>décembre</c:v>
                </c:pt>
                <c:pt idx="53">
                  <c:v>novembre</c:v>
                </c:pt>
                <c:pt idx="55">
                  <c:v>KZ - Activités financières et d'assurance - février</c:v>
                </c:pt>
                <c:pt idx="56">
                  <c:v>janvier</c:v>
                </c:pt>
                <c:pt idx="57">
                  <c:v>décembre</c:v>
                </c:pt>
                <c:pt idx="58">
                  <c:v>novembre</c:v>
                </c:pt>
                <c:pt idx="60">
                  <c:v>LZ - Activités immobilières - février</c:v>
                </c:pt>
                <c:pt idx="61">
                  <c:v>janvier</c:v>
                </c:pt>
                <c:pt idx="62">
                  <c:v>décembre</c:v>
                </c:pt>
                <c:pt idx="63">
                  <c:v>novembre</c:v>
                </c:pt>
                <c:pt idx="65">
                  <c:v>MN - Services aux entreprises - février</c:v>
                </c:pt>
                <c:pt idx="66">
                  <c:v>janvier</c:v>
                </c:pt>
                <c:pt idx="67">
                  <c:v>décembre</c:v>
                </c:pt>
                <c:pt idx="68">
                  <c:v>novembre</c:v>
                </c:pt>
                <c:pt idx="70">
                  <c:v>OQ - Enseignement, santé humaine et action sociale - février</c:v>
                </c:pt>
                <c:pt idx="71">
                  <c:v>janvier</c:v>
                </c:pt>
                <c:pt idx="72">
                  <c:v>décembre</c:v>
                </c:pt>
                <c:pt idx="73">
                  <c:v>novembre</c:v>
                </c:pt>
                <c:pt idx="75">
                  <c:v>RU - Autres activités de services - février</c:v>
                </c:pt>
                <c:pt idx="76">
                  <c:v>janvier</c:v>
                </c:pt>
                <c:pt idx="77">
                  <c:v>décembre</c:v>
                </c:pt>
                <c:pt idx="78">
                  <c:v>novembre</c:v>
                </c:pt>
              </c:strCache>
            </c:strRef>
          </c:cat>
          <c:val>
            <c:numRef>
              <c:extLst>
                <c:ext xmlns:c15="http://schemas.microsoft.com/office/drawing/2012/chart" uri="{02D57815-91ED-43cb-92C2-25804820EDAC}">
                  <c15:fullRef>
                    <c15:sqref>'Graphique A'!$G$4:$G$88</c15:sqref>
                  </c15:fullRef>
                </c:ext>
              </c:extLst>
              <c:f>('Graphique A'!$G$4:$G$18,'Graphique A'!$G$24:$G$88)</c:f>
              <c:numCache>
                <c:formatCode>0.0</c:formatCode>
                <c:ptCount val="80"/>
                <c:pt idx="5">
                  <c:v>16.400000000000006</c:v>
                </c:pt>
                <c:pt idx="60">
                  <c:v>4</c:v>
                </c:pt>
              </c:numCache>
            </c:numRef>
          </c:val>
          <c:extLst>
            <c:ext xmlns:c15="http://schemas.microsoft.com/office/drawing/2012/chart" uri="{02D57815-91ED-43cb-92C2-25804820EDAC}">
              <c15:categoryFilterExceptions>
                <c15:categoryFilterException>
                  <c15:sqref>'Graphique A'!$G$19</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A'!$G$20</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A'!$G$21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A'!$G$22</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s>
            </c:ext>
            <c:ext xmlns:c16="http://schemas.microsoft.com/office/drawing/2014/chart" uri="{C3380CC4-5D6E-409C-BE32-E72D297353CC}">
              <c16:uniqueId val="{00000247-92BE-4C72-9198-3449C0C8282B}"/>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8.2743901663232516E-3"/>
          <c:y val="0.94793297037614499"/>
          <c:w val="0.98249628386460996"/>
          <c:h val="4.908587887429178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975345559416262"/>
          <c:y val="2.774478976442659E-2"/>
          <c:w val="0.54117223611734211"/>
          <c:h val="0.92484025022990357"/>
        </c:manualLayout>
      </c:layout>
      <c:barChart>
        <c:barDir val="bar"/>
        <c:grouping val="stacked"/>
        <c:varyColors val="0"/>
        <c:ser>
          <c:idx val="0"/>
          <c:order val="0"/>
          <c:tx>
            <c:strRef>
              <c:f>'Graphique B'!$B$3</c:f>
              <c:strCache>
                <c:ptCount val="1"/>
                <c:pt idx="0">
                  <c:v>Oui</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AF18-4002-902C-2C8CA8F7BEC6}"/>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AF18-4002-902C-2C8CA8F7BEC6}"/>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5-AF18-4002-902C-2C8CA8F7BEC6}"/>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AF18-4002-902C-2C8CA8F7BEC6}"/>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AF18-4002-902C-2C8CA8F7BEC6}"/>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AF18-4002-902C-2C8CA8F7BEC6}"/>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AF18-4002-902C-2C8CA8F7BEC6}"/>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AF18-4002-902C-2C8CA8F7BEC6}"/>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AF18-4002-902C-2C8CA8F7BEC6}"/>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AF18-4002-902C-2C8CA8F7BEC6}"/>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AF18-4002-902C-2C8CA8F7BEC6}"/>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D-AF18-4002-902C-2C8CA8F7BEC6}"/>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AF18-4002-902C-2C8CA8F7BEC6}"/>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AF18-4002-902C-2C8CA8F7BEC6}"/>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AF18-4002-902C-2C8CA8F7BEC6}"/>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AF18-4002-902C-2C8CA8F7BEC6}"/>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7-AF18-4002-902C-2C8CA8F7BEC6}"/>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9-AF18-4002-902C-2C8CA8F7BEC6}"/>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AF18-4002-902C-2C8CA8F7BEC6}"/>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AF18-4002-902C-2C8CA8F7BEC6}"/>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AF18-4002-902C-2C8CA8F7BEC6}"/>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AF18-4002-902C-2C8CA8F7BEC6}"/>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3-AF18-4002-902C-2C8CA8F7BEC6}"/>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5-AF18-4002-902C-2C8CA8F7BEC6}"/>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AF18-4002-902C-2C8CA8F7BEC6}"/>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AF18-4002-902C-2C8CA8F7BEC6}"/>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AF18-4002-902C-2C8CA8F7BEC6}"/>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AF18-4002-902C-2C8CA8F7BEC6}"/>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F-AF18-4002-902C-2C8CA8F7BEC6}"/>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AF18-4002-902C-2C8CA8F7BEC6}"/>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AF18-4002-902C-2C8CA8F7BEC6}"/>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AF18-4002-902C-2C8CA8F7BEC6}"/>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AF18-4002-902C-2C8CA8F7BEC6}"/>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9-AF18-4002-902C-2C8CA8F7BEC6}"/>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B-AF18-4002-902C-2C8CA8F7BEC6}"/>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D-AF18-4002-902C-2C8CA8F7BEC6}"/>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AF18-4002-902C-2C8CA8F7BEC6}"/>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AF18-4002-902C-2C8CA8F7BEC6}"/>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AF18-4002-902C-2C8CA8F7BEC6}"/>
              </c:ext>
            </c:extLst>
          </c:dPt>
          <c:dPt>
            <c:idx val="65"/>
            <c:invertIfNegative val="0"/>
            <c:bubble3D val="0"/>
            <c:spPr>
              <a:solidFill>
                <a:schemeClr val="accent1"/>
              </a:solidFill>
              <a:ln>
                <a:noFill/>
              </a:ln>
              <a:effectLst/>
            </c:spPr>
            <c:extLst>
              <c:ext xmlns:c16="http://schemas.microsoft.com/office/drawing/2014/chart" uri="{C3380CC4-5D6E-409C-BE32-E72D297353CC}">
                <c16:uniqueId val="{000000CD-D08E-4D9B-97FC-128310084BDB}"/>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5-AF18-4002-902C-2C8CA8F7BEC6}"/>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7-AF18-4002-902C-2C8CA8F7BEC6}"/>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AF18-4002-902C-2C8CA8F7BEC6}"/>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AF18-4002-902C-2C8CA8F7BEC6}"/>
              </c:ext>
            </c:extLst>
          </c:dPt>
          <c:dPt>
            <c:idx val="7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AF18-4002-902C-2C8CA8F7BEC6}"/>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AF18-4002-902C-2C8CA8F7BEC6}"/>
              </c:ext>
            </c:extLst>
          </c:dPt>
          <c:dPt>
            <c:idx val="76"/>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61-AF18-4002-902C-2C8CA8F7BEC6}"/>
              </c:ext>
            </c:extLst>
          </c:dPt>
          <c:dPt>
            <c:idx val="7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3-AF18-4002-902C-2C8CA8F7BEC6}"/>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5-AF18-4002-902C-2C8CA8F7BEC6}"/>
              </c:ext>
            </c:extLst>
          </c:dPt>
          <c:cat>
            <c:strRef>
              <c:extLst>
                <c:ext xmlns:c15="http://schemas.microsoft.com/office/drawing/2012/chart" uri="{02D57815-91ED-43cb-92C2-25804820EDAC}">
                  <c15:fullRef>
                    <c15:sqref>'Graphique B'!$A$4:$A$87</c15:sqref>
                  </c15:fullRef>
                </c:ext>
              </c:extLst>
              <c:f>('Graphique B'!$A$4:$A$17,'Graphique B'!$A$23:$A$87)</c:f>
              <c:strCache>
                <c:ptCount val="79"/>
                <c:pt idx="0">
                  <c:v>Ensemble - février</c:v>
                </c:pt>
                <c:pt idx="1">
                  <c:v>janvier</c:v>
                </c:pt>
                <c:pt idx="2">
                  <c:v>décembre</c:v>
                </c:pt>
                <c:pt idx="3">
                  <c:v>novembre</c:v>
                </c:pt>
                <c:pt idx="5">
                  <c:v>DE - Énergie, eau, déchets - février</c:v>
                </c:pt>
                <c:pt idx="6">
                  <c:v>janvier</c:v>
                </c:pt>
                <c:pt idx="7">
                  <c:v>décembre</c:v>
                </c:pt>
                <c:pt idx="8">
                  <c:v>novembre</c:v>
                </c:pt>
                <c:pt idx="10">
                  <c:v>C1 - Industrie agro-alimentaire - février</c:v>
                </c:pt>
                <c:pt idx="11">
                  <c:v>janvier</c:v>
                </c:pt>
                <c:pt idx="12">
                  <c:v>décembre</c:v>
                </c:pt>
                <c:pt idx="13">
                  <c:v>novembre</c:v>
                </c:pt>
                <c:pt idx="15">
                  <c:v>C3 - Biens d'équipement - février</c:v>
                </c:pt>
                <c:pt idx="16">
                  <c:v>janvier</c:v>
                </c:pt>
                <c:pt idx="17">
                  <c:v>décembre</c:v>
                </c:pt>
                <c:pt idx="18">
                  <c:v>novembre</c:v>
                </c:pt>
                <c:pt idx="20">
                  <c:v>C4 - Fabrication de matériels de transport - février</c:v>
                </c:pt>
                <c:pt idx="21">
                  <c:v>janvier</c:v>
                </c:pt>
                <c:pt idx="22">
                  <c:v>décembre</c:v>
                </c:pt>
                <c:pt idx="23">
                  <c:v>novembre</c:v>
                </c:pt>
                <c:pt idx="25">
                  <c:v>C5 - Fabrication d'autres produits industriels  - février</c:v>
                </c:pt>
                <c:pt idx="26">
                  <c:v>janvier</c:v>
                </c:pt>
                <c:pt idx="27">
                  <c:v>décembre</c:v>
                </c:pt>
                <c:pt idx="28">
                  <c:v>novembre</c:v>
                </c:pt>
                <c:pt idx="30">
                  <c:v>FZ - Construction - février</c:v>
                </c:pt>
                <c:pt idx="31">
                  <c:v>janvier</c:v>
                </c:pt>
                <c:pt idx="32">
                  <c:v>décembre</c:v>
                </c:pt>
                <c:pt idx="33">
                  <c:v>novembre</c:v>
                </c:pt>
                <c:pt idx="35">
                  <c:v>GZ - Commerce - février</c:v>
                </c:pt>
                <c:pt idx="36">
                  <c:v>janvier</c:v>
                </c:pt>
                <c:pt idx="37">
                  <c:v>décembre</c:v>
                </c:pt>
                <c:pt idx="38">
                  <c:v>novembre</c:v>
                </c:pt>
                <c:pt idx="40">
                  <c:v>HZ - Transports et entreposage - février</c:v>
                </c:pt>
                <c:pt idx="41">
                  <c:v>janvier</c:v>
                </c:pt>
                <c:pt idx="42">
                  <c:v>décembre</c:v>
                </c:pt>
                <c:pt idx="43">
                  <c:v>novembre</c:v>
                </c:pt>
                <c:pt idx="45">
                  <c:v>IZ - Hébergement et restauration - février</c:v>
                </c:pt>
                <c:pt idx="46">
                  <c:v>janvier</c:v>
                </c:pt>
                <c:pt idx="47">
                  <c:v>décembre</c:v>
                </c:pt>
                <c:pt idx="48">
                  <c:v>novembre</c:v>
                </c:pt>
                <c:pt idx="50">
                  <c:v>JZ - Information et communication - février</c:v>
                </c:pt>
                <c:pt idx="51">
                  <c:v>janvier</c:v>
                </c:pt>
                <c:pt idx="52">
                  <c:v>décembre</c:v>
                </c:pt>
                <c:pt idx="53">
                  <c:v>novembre</c:v>
                </c:pt>
                <c:pt idx="55">
                  <c:v>KZ - Activités financières et d'assurance - février</c:v>
                </c:pt>
                <c:pt idx="56">
                  <c:v>janvier</c:v>
                </c:pt>
                <c:pt idx="57">
                  <c:v>décembre</c:v>
                </c:pt>
                <c:pt idx="58">
                  <c:v>novembre</c:v>
                </c:pt>
                <c:pt idx="60">
                  <c:v>LZ - Activités immobilières - février</c:v>
                </c:pt>
                <c:pt idx="61">
                  <c:v>janvier</c:v>
                </c:pt>
                <c:pt idx="62">
                  <c:v>décembre</c:v>
                </c:pt>
                <c:pt idx="63">
                  <c:v>novembre</c:v>
                </c:pt>
                <c:pt idx="65">
                  <c:v>MN - Services aux entreprises - février</c:v>
                </c:pt>
                <c:pt idx="66">
                  <c:v>janvier</c:v>
                </c:pt>
                <c:pt idx="67">
                  <c:v>décembre</c:v>
                </c:pt>
                <c:pt idx="68">
                  <c:v>novembre</c:v>
                </c:pt>
                <c:pt idx="70">
                  <c:v>OQ - Enseignement, santé humaine et action sociale - février</c:v>
                </c:pt>
                <c:pt idx="71">
                  <c:v>janvier</c:v>
                </c:pt>
                <c:pt idx="72">
                  <c:v>décembre</c:v>
                </c:pt>
                <c:pt idx="73">
                  <c:v>novembre</c:v>
                </c:pt>
                <c:pt idx="75">
                  <c:v>RU - Autres activités de services - février</c:v>
                </c:pt>
                <c:pt idx="76">
                  <c:v>janvier</c:v>
                </c:pt>
                <c:pt idx="77">
                  <c:v>décembre</c:v>
                </c:pt>
                <c:pt idx="78">
                  <c:v>novembre</c:v>
                </c:pt>
              </c:strCache>
            </c:strRef>
          </c:cat>
          <c:val>
            <c:numRef>
              <c:extLst>
                <c:ext xmlns:c15="http://schemas.microsoft.com/office/drawing/2012/chart" uri="{02D57815-91ED-43cb-92C2-25804820EDAC}">
                  <c15:fullRef>
                    <c15:sqref>'Graphique B'!$B$4:$B$87</c15:sqref>
                  </c15:fullRef>
                </c:ext>
              </c:extLst>
              <c:f>('Graphique B'!$B$4:$B$17,'Graphique B'!$B$23:$B$87)</c:f>
              <c:numCache>
                <c:formatCode>0.0</c:formatCode>
                <c:ptCount val="79"/>
                <c:pt idx="0">
                  <c:v>16.8</c:v>
                </c:pt>
                <c:pt idx="1">
                  <c:v>19.7</c:v>
                </c:pt>
                <c:pt idx="2">
                  <c:v>19</c:v>
                </c:pt>
                <c:pt idx="3">
                  <c:v>18.2</c:v>
                </c:pt>
                <c:pt idx="5">
                  <c:v>12.8</c:v>
                </c:pt>
                <c:pt idx="6">
                  <c:v>16.100000000000001</c:v>
                </c:pt>
                <c:pt idx="7">
                  <c:v>16.900000000000002</c:v>
                </c:pt>
                <c:pt idx="8">
                  <c:v>18.899999999999999</c:v>
                </c:pt>
                <c:pt idx="10">
                  <c:v>12.6</c:v>
                </c:pt>
                <c:pt idx="11">
                  <c:v>15.9</c:v>
                </c:pt>
                <c:pt idx="12">
                  <c:v>14.499999999999998</c:v>
                </c:pt>
                <c:pt idx="13">
                  <c:v>11.600000000000001</c:v>
                </c:pt>
                <c:pt idx="15">
                  <c:v>17.899999999999999</c:v>
                </c:pt>
                <c:pt idx="16">
                  <c:v>23.200000000000003</c:v>
                </c:pt>
                <c:pt idx="17">
                  <c:v>28.000000000000004</c:v>
                </c:pt>
                <c:pt idx="18">
                  <c:v>26.700000000000003</c:v>
                </c:pt>
                <c:pt idx="20">
                  <c:v>42.699999999999996</c:v>
                </c:pt>
                <c:pt idx="21">
                  <c:v>42.5</c:v>
                </c:pt>
                <c:pt idx="22">
                  <c:v>53.6</c:v>
                </c:pt>
                <c:pt idx="23">
                  <c:v>57.499999999999993</c:v>
                </c:pt>
                <c:pt idx="25">
                  <c:v>16.600000000000001</c:v>
                </c:pt>
                <c:pt idx="26">
                  <c:v>20.599999999999998</c:v>
                </c:pt>
                <c:pt idx="27">
                  <c:v>21.6</c:v>
                </c:pt>
                <c:pt idx="28">
                  <c:v>19.400000000000002</c:v>
                </c:pt>
                <c:pt idx="30">
                  <c:v>10.4</c:v>
                </c:pt>
                <c:pt idx="31">
                  <c:v>9.5</c:v>
                </c:pt>
                <c:pt idx="32">
                  <c:v>7.1</c:v>
                </c:pt>
                <c:pt idx="33">
                  <c:v>8.9</c:v>
                </c:pt>
                <c:pt idx="35">
                  <c:v>15.7</c:v>
                </c:pt>
                <c:pt idx="36">
                  <c:v>19.900000000000002</c:v>
                </c:pt>
                <c:pt idx="37">
                  <c:v>18</c:v>
                </c:pt>
                <c:pt idx="38">
                  <c:v>18.3</c:v>
                </c:pt>
                <c:pt idx="40">
                  <c:v>31.5</c:v>
                </c:pt>
                <c:pt idx="41">
                  <c:v>33.4</c:v>
                </c:pt>
                <c:pt idx="42">
                  <c:v>34.4</c:v>
                </c:pt>
                <c:pt idx="43">
                  <c:v>35.699999999999996</c:v>
                </c:pt>
                <c:pt idx="45">
                  <c:v>35</c:v>
                </c:pt>
                <c:pt idx="46">
                  <c:v>35.199999999999996</c:v>
                </c:pt>
                <c:pt idx="47">
                  <c:v>28.9</c:v>
                </c:pt>
                <c:pt idx="48">
                  <c:v>23.9</c:v>
                </c:pt>
                <c:pt idx="50">
                  <c:v>4.3999999999999995</c:v>
                </c:pt>
                <c:pt idx="51">
                  <c:v>5.0999999999999996</c:v>
                </c:pt>
                <c:pt idx="52">
                  <c:v>4.5999999999999996</c:v>
                </c:pt>
                <c:pt idx="53">
                  <c:v>7.0000000000000009</c:v>
                </c:pt>
                <c:pt idx="55">
                  <c:v>6.4</c:v>
                </c:pt>
                <c:pt idx="56">
                  <c:v>8.1</c:v>
                </c:pt>
                <c:pt idx="57">
                  <c:v>7.3</c:v>
                </c:pt>
                <c:pt idx="58">
                  <c:v>7.1999999999999993</c:v>
                </c:pt>
                <c:pt idx="60">
                  <c:v>6.7</c:v>
                </c:pt>
                <c:pt idx="61">
                  <c:v>11.5</c:v>
                </c:pt>
                <c:pt idx="62">
                  <c:v>4.5</c:v>
                </c:pt>
                <c:pt idx="63">
                  <c:v>8</c:v>
                </c:pt>
                <c:pt idx="65">
                  <c:v>18.3</c:v>
                </c:pt>
                <c:pt idx="66">
                  <c:v>21.099999999999998</c:v>
                </c:pt>
                <c:pt idx="67">
                  <c:v>20.399999999999999</c:v>
                </c:pt>
                <c:pt idx="68">
                  <c:v>18.8</c:v>
                </c:pt>
                <c:pt idx="70">
                  <c:v>12.8</c:v>
                </c:pt>
                <c:pt idx="71">
                  <c:v>17.7</c:v>
                </c:pt>
                <c:pt idx="72">
                  <c:v>17.399999999999999</c:v>
                </c:pt>
                <c:pt idx="73">
                  <c:v>12.1</c:v>
                </c:pt>
                <c:pt idx="75">
                  <c:v>14.799999999999999</c:v>
                </c:pt>
                <c:pt idx="76">
                  <c:v>16.100000000000001</c:v>
                </c:pt>
                <c:pt idx="77">
                  <c:v>13.5</c:v>
                </c:pt>
                <c:pt idx="78">
                  <c:v>13.600000000000001</c:v>
                </c:pt>
              </c:numCache>
            </c:numRef>
          </c:val>
          <c:extLst>
            <c:ext xmlns:c15="http://schemas.microsoft.com/office/drawing/2012/chart" uri="{02D57815-91ED-43cb-92C2-25804820EDAC}">
              <c15:categoryFilterExceptions>
                <c15:categoryFilterException>
                  <c15:sqref>'Graphique B'!$B$20</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B'!$B$21</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
                  <c15:sqref>'Graphique B'!$B$22</c15:sqref>
                  <c15:spPr xmlns:c15="http://schemas.microsoft.com/office/drawing/2012/chart">
                    <a:solidFill>
                      <a:schemeClr val="accent1">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6-AF18-4002-902C-2C8CA8F7BEC6}"/>
            </c:ext>
          </c:extLst>
        </c:ser>
        <c:ser>
          <c:idx val="1"/>
          <c:order val="1"/>
          <c:tx>
            <c:strRef>
              <c:f>'Graphique B'!$C$3</c:f>
              <c:strCache>
                <c:ptCount val="1"/>
                <c:pt idx="0">
                  <c:v>Non</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AF18-4002-902C-2C8CA8F7BEC6}"/>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AF18-4002-902C-2C8CA8F7BEC6}"/>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AF18-4002-902C-2C8CA8F7BEC6}"/>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AF18-4002-902C-2C8CA8F7BEC6}"/>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0-AF18-4002-902C-2C8CA8F7BEC6}"/>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2-AF18-4002-902C-2C8CA8F7BEC6}"/>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4-AF18-4002-902C-2C8CA8F7BEC6}"/>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6-AF18-4002-902C-2C8CA8F7BEC6}"/>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AF18-4002-902C-2C8CA8F7BEC6}"/>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AF18-4002-902C-2C8CA8F7BEC6}"/>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2-AF18-4002-902C-2C8CA8F7BEC6}"/>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AF18-4002-902C-2C8CA8F7BEC6}"/>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AF18-4002-902C-2C8CA8F7BEC6}"/>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8-AF18-4002-902C-2C8CA8F7BEC6}"/>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A-AF18-4002-902C-2C8CA8F7BEC6}"/>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AF18-4002-902C-2C8CA8F7BEC6}"/>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AF18-4002-902C-2C8CA8F7BEC6}"/>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AF18-4002-902C-2C8CA8F7BEC6}"/>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AF18-4002-902C-2C8CA8F7BEC6}"/>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4-AF18-4002-902C-2C8CA8F7BEC6}"/>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6-AF18-4002-902C-2C8CA8F7BEC6}"/>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AF18-4002-902C-2C8CA8F7BEC6}"/>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A-AF18-4002-902C-2C8CA8F7BEC6}"/>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C-AF18-4002-902C-2C8CA8F7BEC6}"/>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AF18-4002-902C-2C8CA8F7BEC6}"/>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AF18-4002-902C-2C8CA8F7BEC6}"/>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2-AF18-4002-902C-2C8CA8F7BEC6}"/>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4-AF18-4002-902C-2C8CA8F7BEC6}"/>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6-AF18-4002-902C-2C8CA8F7BEC6}"/>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8-AF18-4002-902C-2C8CA8F7BEC6}"/>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AF18-4002-902C-2C8CA8F7BEC6}"/>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C-AF18-4002-902C-2C8CA8F7BEC6}"/>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E-AF18-4002-902C-2C8CA8F7BEC6}"/>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AF18-4002-902C-2C8CA8F7BEC6}"/>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2-AF18-4002-902C-2C8CA8F7BEC6}"/>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4-AF18-4002-902C-2C8CA8F7BEC6}"/>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AF18-4002-902C-2C8CA8F7BEC6}"/>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AF18-4002-902C-2C8CA8F7BEC6}"/>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A-AF18-4002-902C-2C8CA8F7BEC6}"/>
              </c:ext>
            </c:extLst>
          </c:dPt>
          <c:dPt>
            <c:idx val="65"/>
            <c:invertIfNegative val="0"/>
            <c:bubble3D val="0"/>
            <c:spPr>
              <a:solidFill>
                <a:schemeClr val="accent2"/>
              </a:solidFill>
              <a:ln>
                <a:noFill/>
              </a:ln>
              <a:effectLst/>
            </c:spPr>
            <c:extLst>
              <c:ext xmlns:c16="http://schemas.microsoft.com/office/drawing/2014/chart" uri="{C3380CC4-5D6E-409C-BE32-E72D297353CC}">
                <c16:uniqueId val="{000000CC-D08E-4D9B-97FC-128310084BDB}"/>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AF18-4002-902C-2C8CA8F7BEC6}"/>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AF18-4002-902C-2C8CA8F7BEC6}"/>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AF18-4002-902C-2C8CA8F7BEC6}"/>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2-AF18-4002-902C-2C8CA8F7BEC6}"/>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4-AF18-4002-902C-2C8CA8F7BEC6}"/>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6-AF18-4002-902C-2C8CA8F7BEC6}"/>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8-AF18-4002-902C-2C8CA8F7BEC6}"/>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A-AF18-4002-902C-2C8CA8F7BEC6}"/>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C-AF18-4002-902C-2C8CA8F7BEC6}"/>
              </c:ext>
            </c:extLst>
          </c:dPt>
          <c:cat>
            <c:strRef>
              <c:extLst>
                <c:ext xmlns:c15="http://schemas.microsoft.com/office/drawing/2012/chart" uri="{02D57815-91ED-43cb-92C2-25804820EDAC}">
                  <c15:fullRef>
                    <c15:sqref>'Graphique B'!$A$4:$A$87</c15:sqref>
                  </c15:fullRef>
                </c:ext>
              </c:extLst>
              <c:f>('Graphique B'!$A$4:$A$17,'Graphique B'!$A$23:$A$87)</c:f>
              <c:strCache>
                <c:ptCount val="79"/>
                <c:pt idx="0">
                  <c:v>Ensemble - février</c:v>
                </c:pt>
                <c:pt idx="1">
                  <c:v>janvier</c:v>
                </c:pt>
                <c:pt idx="2">
                  <c:v>décembre</c:v>
                </c:pt>
                <c:pt idx="3">
                  <c:v>novembre</c:v>
                </c:pt>
                <c:pt idx="5">
                  <c:v>DE - Énergie, eau, déchets - février</c:v>
                </c:pt>
                <c:pt idx="6">
                  <c:v>janvier</c:v>
                </c:pt>
                <c:pt idx="7">
                  <c:v>décembre</c:v>
                </c:pt>
                <c:pt idx="8">
                  <c:v>novembre</c:v>
                </c:pt>
                <c:pt idx="10">
                  <c:v>C1 - Industrie agro-alimentaire - février</c:v>
                </c:pt>
                <c:pt idx="11">
                  <c:v>janvier</c:v>
                </c:pt>
                <c:pt idx="12">
                  <c:v>décembre</c:v>
                </c:pt>
                <c:pt idx="13">
                  <c:v>novembre</c:v>
                </c:pt>
                <c:pt idx="15">
                  <c:v>C3 - Biens d'équipement - février</c:v>
                </c:pt>
                <c:pt idx="16">
                  <c:v>janvier</c:v>
                </c:pt>
                <c:pt idx="17">
                  <c:v>décembre</c:v>
                </c:pt>
                <c:pt idx="18">
                  <c:v>novembre</c:v>
                </c:pt>
                <c:pt idx="20">
                  <c:v>C4 - Fabrication de matériels de transport - février</c:v>
                </c:pt>
                <c:pt idx="21">
                  <c:v>janvier</c:v>
                </c:pt>
                <c:pt idx="22">
                  <c:v>décembre</c:v>
                </c:pt>
                <c:pt idx="23">
                  <c:v>novembre</c:v>
                </c:pt>
                <c:pt idx="25">
                  <c:v>C5 - Fabrication d'autres produits industriels  - février</c:v>
                </c:pt>
                <c:pt idx="26">
                  <c:v>janvier</c:v>
                </c:pt>
                <c:pt idx="27">
                  <c:v>décembre</c:v>
                </c:pt>
                <c:pt idx="28">
                  <c:v>novembre</c:v>
                </c:pt>
                <c:pt idx="30">
                  <c:v>FZ - Construction - février</c:v>
                </c:pt>
                <c:pt idx="31">
                  <c:v>janvier</c:v>
                </c:pt>
                <c:pt idx="32">
                  <c:v>décembre</c:v>
                </c:pt>
                <c:pt idx="33">
                  <c:v>novembre</c:v>
                </c:pt>
                <c:pt idx="35">
                  <c:v>GZ - Commerce - février</c:v>
                </c:pt>
                <c:pt idx="36">
                  <c:v>janvier</c:v>
                </c:pt>
                <c:pt idx="37">
                  <c:v>décembre</c:v>
                </c:pt>
                <c:pt idx="38">
                  <c:v>novembre</c:v>
                </c:pt>
                <c:pt idx="40">
                  <c:v>HZ - Transports et entreposage - février</c:v>
                </c:pt>
                <c:pt idx="41">
                  <c:v>janvier</c:v>
                </c:pt>
                <c:pt idx="42">
                  <c:v>décembre</c:v>
                </c:pt>
                <c:pt idx="43">
                  <c:v>novembre</c:v>
                </c:pt>
                <c:pt idx="45">
                  <c:v>IZ - Hébergement et restauration - février</c:v>
                </c:pt>
                <c:pt idx="46">
                  <c:v>janvier</c:v>
                </c:pt>
                <c:pt idx="47">
                  <c:v>décembre</c:v>
                </c:pt>
                <c:pt idx="48">
                  <c:v>novembre</c:v>
                </c:pt>
                <c:pt idx="50">
                  <c:v>JZ - Information et communication - février</c:v>
                </c:pt>
                <c:pt idx="51">
                  <c:v>janvier</c:v>
                </c:pt>
                <c:pt idx="52">
                  <c:v>décembre</c:v>
                </c:pt>
                <c:pt idx="53">
                  <c:v>novembre</c:v>
                </c:pt>
                <c:pt idx="55">
                  <c:v>KZ - Activités financières et d'assurance - février</c:v>
                </c:pt>
                <c:pt idx="56">
                  <c:v>janvier</c:v>
                </c:pt>
                <c:pt idx="57">
                  <c:v>décembre</c:v>
                </c:pt>
                <c:pt idx="58">
                  <c:v>novembre</c:v>
                </c:pt>
                <c:pt idx="60">
                  <c:v>LZ - Activités immobilières - février</c:v>
                </c:pt>
                <c:pt idx="61">
                  <c:v>janvier</c:v>
                </c:pt>
                <c:pt idx="62">
                  <c:v>décembre</c:v>
                </c:pt>
                <c:pt idx="63">
                  <c:v>novembre</c:v>
                </c:pt>
                <c:pt idx="65">
                  <c:v>MN - Services aux entreprises - février</c:v>
                </c:pt>
                <c:pt idx="66">
                  <c:v>janvier</c:v>
                </c:pt>
                <c:pt idx="67">
                  <c:v>décembre</c:v>
                </c:pt>
                <c:pt idx="68">
                  <c:v>novembre</c:v>
                </c:pt>
                <c:pt idx="70">
                  <c:v>OQ - Enseignement, santé humaine et action sociale - février</c:v>
                </c:pt>
                <c:pt idx="71">
                  <c:v>janvier</c:v>
                </c:pt>
                <c:pt idx="72">
                  <c:v>décembre</c:v>
                </c:pt>
                <c:pt idx="73">
                  <c:v>novembre</c:v>
                </c:pt>
                <c:pt idx="75">
                  <c:v>RU - Autres activités de services - février</c:v>
                </c:pt>
                <c:pt idx="76">
                  <c:v>janvier</c:v>
                </c:pt>
                <c:pt idx="77">
                  <c:v>décembre</c:v>
                </c:pt>
                <c:pt idx="78">
                  <c:v>novembre</c:v>
                </c:pt>
              </c:strCache>
            </c:strRef>
          </c:cat>
          <c:val>
            <c:numRef>
              <c:extLst>
                <c:ext xmlns:c15="http://schemas.microsoft.com/office/drawing/2012/chart" uri="{02D57815-91ED-43cb-92C2-25804820EDAC}">
                  <c15:fullRef>
                    <c15:sqref>'Graphique B'!$C$4:$C$87</c15:sqref>
                  </c15:fullRef>
                </c:ext>
              </c:extLst>
              <c:f>('Graphique B'!$C$4:$C$17,'Graphique B'!$C$23:$C$87)</c:f>
              <c:numCache>
                <c:formatCode>0.0</c:formatCode>
                <c:ptCount val="79"/>
                <c:pt idx="0">
                  <c:v>83.2</c:v>
                </c:pt>
                <c:pt idx="1">
                  <c:v>80.300000000000011</c:v>
                </c:pt>
                <c:pt idx="2">
                  <c:v>81</c:v>
                </c:pt>
                <c:pt idx="3">
                  <c:v>81.8</c:v>
                </c:pt>
                <c:pt idx="5">
                  <c:v>87.2</c:v>
                </c:pt>
                <c:pt idx="6">
                  <c:v>83.899999999999991</c:v>
                </c:pt>
                <c:pt idx="7">
                  <c:v>83.1</c:v>
                </c:pt>
                <c:pt idx="8">
                  <c:v>81.100000000000009</c:v>
                </c:pt>
                <c:pt idx="10">
                  <c:v>87.4</c:v>
                </c:pt>
                <c:pt idx="11">
                  <c:v>84.1</c:v>
                </c:pt>
                <c:pt idx="12">
                  <c:v>85.5</c:v>
                </c:pt>
                <c:pt idx="13">
                  <c:v>88.4</c:v>
                </c:pt>
                <c:pt idx="15">
                  <c:v>82.1</c:v>
                </c:pt>
                <c:pt idx="16">
                  <c:v>76.8</c:v>
                </c:pt>
                <c:pt idx="17">
                  <c:v>72</c:v>
                </c:pt>
                <c:pt idx="18">
                  <c:v>73.3</c:v>
                </c:pt>
                <c:pt idx="20">
                  <c:v>57.3</c:v>
                </c:pt>
                <c:pt idx="21">
                  <c:v>57.499999999999993</c:v>
                </c:pt>
                <c:pt idx="22">
                  <c:v>46.400000000000006</c:v>
                </c:pt>
                <c:pt idx="23">
                  <c:v>42.5</c:v>
                </c:pt>
                <c:pt idx="25">
                  <c:v>83.399999999999991</c:v>
                </c:pt>
                <c:pt idx="26">
                  <c:v>79.400000000000006</c:v>
                </c:pt>
                <c:pt idx="27">
                  <c:v>78.400000000000006</c:v>
                </c:pt>
                <c:pt idx="28">
                  <c:v>80.600000000000009</c:v>
                </c:pt>
                <c:pt idx="30">
                  <c:v>89.600000000000009</c:v>
                </c:pt>
                <c:pt idx="31">
                  <c:v>90.5</c:v>
                </c:pt>
                <c:pt idx="32">
                  <c:v>92.9</c:v>
                </c:pt>
                <c:pt idx="33">
                  <c:v>91.100000000000009</c:v>
                </c:pt>
                <c:pt idx="35">
                  <c:v>84.3</c:v>
                </c:pt>
                <c:pt idx="36">
                  <c:v>80.100000000000009</c:v>
                </c:pt>
                <c:pt idx="37">
                  <c:v>82</c:v>
                </c:pt>
                <c:pt idx="38">
                  <c:v>81.699999999999989</c:v>
                </c:pt>
                <c:pt idx="40">
                  <c:v>68.5</c:v>
                </c:pt>
                <c:pt idx="41">
                  <c:v>66.600000000000009</c:v>
                </c:pt>
                <c:pt idx="42">
                  <c:v>65.600000000000009</c:v>
                </c:pt>
                <c:pt idx="43">
                  <c:v>64.3</c:v>
                </c:pt>
                <c:pt idx="45">
                  <c:v>65</c:v>
                </c:pt>
                <c:pt idx="46">
                  <c:v>64.8</c:v>
                </c:pt>
                <c:pt idx="47">
                  <c:v>71.099999999999994</c:v>
                </c:pt>
                <c:pt idx="48">
                  <c:v>76.099999999999994</c:v>
                </c:pt>
                <c:pt idx="50">
                  <c:v>95.6</c:v>
                </c:pt>
                <c:pt idx="51">
                  <c:v>94.899999999999991</c:v>
                </c:pt>
                <c:pt idx="52">
                  <c:v>95.399999999999991</c:v>
                </c:pt>
                <c:pt idx="53">
                  <c:v>93</c:v>
                </c:pt>
                <c:pt idx="55">
                  <c:v>93.600000000000009</c:v>
                </c:pt>
                <c:pt idx="56">
                  <c:v>91.9</c:v>
                </c:pt>
                <c:pt idx="57">
                  <c:v>92.7</c:v>
                </c:pt>
                <c:pt idx="58">
                  <c:v>92.800000000000011</c:v>
                </c:pt>
                <c:pt idx="60">
                  <c:v>93.300000000000011</c:v>
                </c:pt>
                <c:pt idx="61">
                  <c:v>88.5</c:v>
                </c:pt>
                <c:pt idx="62">
                  <c:v>95.5</c:v>
                </c:pt>
                <c:pt idx="63">
                  <c:v>92</c:v>
                </c:pt>
                <c:pt idx="65">
                  <c:v>81.699999999999989</c:v>
                </c:pt>
                <c:pt idx="66">
                  <c:v>78.900000000000006</c:v>
                </c:pt>
                <c:pt idx="67">
                  <c:v>79.600000000000009</c:v>
                </c:pt>
                <c:pt idx="68">
                  <c:v>81.2</c:v>
                </c:pt>
                <c:pt idx="70">
                  <c:v>87.2</c:v>
                </c:pt>
                <c:pt idx="71">
                  <c:v>82.3</c:v>
                </c:pt>
                <c:pt idx="72">
                  <c:v>82.6</c:v>
                </c:pt>
                <c:pt idx="73">
                  <c:v>87.9</c:v>
                </c:pt>
                <c:pt idx="75">
                  <c:v>85.2</c:v>
                </c:pt>
                <c:pt idx="76">
                  <c:v>83.899999999999991</c:v>
                </c:pt>
                <c:pt idx="77">
                  <c:v>86.5</c:v>
                </c:pt>
                <c:pt idx="78">
                  <c:v>86.4</c:v>
                </c:pt>
              </c:numCache>
            </c:numRef>
          </c:val>
          <c:extLst>
            <c:ext xmlns:c15="http://schemas.microsoft.com/office/drawing/2012/chart" uri="{02D57815-91ED-43cb-92C2-25804820EDAC}">
              <c15:categoryFilterExceptions>
                <c15:categoryFilterException>
                  <c15:sqref>'Graphique B'!$C$20</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B'!$C$21</c15:sqref>
                  <c15:spPr xmlns:c15="http://schemas.microsoft.com/office/drawing/2012/chart">
                    <a:solidFill>
                      <a:schemeClr val="accent2">
                        <a:lumMod val="40000"/>
                        <a:lumOff val="60000"/>
                      </a:schemeClr>
                    </a:solidFill>
                    <a:ln>
                      <a:noFill/>
                    </a:ln>
                    <a:effectLst/>
                  </c15:spPr>
                  <c15:invertIfNegative val="0"/>
                  <c15:bubble3D val="0"/>
                </c15:categoryFilterException>
                <c15:categoryFilterException>
                  <c15:sqref>'Graphique B'!$C$22</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CD-AF18-4002-902C-2C8CA8F7BEC6}"/>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0.34239844154510152"/>
          <c:y val="0.96439888263174911"/>
          <c:w val="0.31342192321995588"/>
          <c:h val="2.6115343753956691E-2"/>
        </c:manualLayout>
      </c:layout>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425468373551683"/>
          <c:y val="2.5062358807954602E-2"/>
          <c:w val="0.56632129190515412"/>
          <c:h val="0.90410062133842395"/>
        </c:manualLayout>
      </c:layout>
      <c:barChart>
        <c:barDir val="bar"/>
        <c:grouping val="stacked"/>
        <c:varyColors val="0"/>
        <c:ser>
          <c:idx val="0"/>
          <c:order val="0"/>
          <c:tx>
            <c:strRef>
              <c:f>'Graphique C'!$B$3</c:f>
              <c:strCache>
                <c:ptCount val="1"/>
                <c:pt idx="0">
                  <c:v>Travail sur site ou sur chantiers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0278-477D-879B-FDFC7901D015}"/>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0278-477D-879B-FDFC7901D015}"/>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5-0278-477D-879B-FDFC7901D015}"/>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0278-477D-879B-FDFC7901D015}"/>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0278-477D-879B-FDFC7901D015}"/>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0278-477D-879B-FDFC7901D015}"/>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0278-477D-879B-FDFC7901D015}"/>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0278-477D-879B-FDFC7901D015}"/>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0278-477D-879B-FDFC7901D015}"/>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0278-477D-879B-FDFC7901D015}"/>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5-0278-477D-879B-FDFC7901D015}"/>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7-0278-477D-879B-FDFC7901D015}"/>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278-477D-879B-FDFC7901D015}"/>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0278-477D-879B-FDFC7901D015}"/>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D-0278-477D-879B-FDFC7901D015}"/>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0278-477D-879B-FDFC7901D015}"/>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0278-477D-879B-FDFC7901D015}"/>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0278-477D-879B-FDFC7901D015}"/>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0278-477D-879B-FDFC7901D015}"/>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7-0278-477D-879B-FDFC7901D015}"/>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9-0278-477D-879B-FDFC7901D015}"/>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0278-477D-879B-FDFC7901D015}"/>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0278-477D-879B-FDFC7901D015}"/>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0278-477D-879B-FDFC7901D015}"/>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0278-477D-879B-FDFC7901D015}"/>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3-0278-477D-879B-FDFC7901D015}"/>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5-0278-477D-879B-FDFC7901D015}"/>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0278-477D-879B-FDFC7901D015}"/>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0278-477D-879B-FDFC7901D015}"/>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0278-477D-879B-FDFC7901D015}"/>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0278-477D-879B-FDFC7901D015}"/>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F-0278-477D-879B-FDFC7901D015}"/>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0278-477D-879B-FDFC7901D015}"/>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0278-477D-879B-FDFC7901D015}"/>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0278-477D-879B-FDFC7901D015}"/>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0278-477D-879B-FDFC7901D015}"/>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9-0278-477D-879B-FDFC7901D015}"/>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B-0278-477D-879B-FDFC7901D015}"/>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D-0278-477D-879B-FDFC7901D015}"/>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0278-477D-879B-FDFC7901D015}"/>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0278-477D-879B-FDFC7901D015}"/>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0278-477D-879B-FDFC7901D015}"/>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5-0278-477D-879B-FDFC7901D015}"/>
              </c:ext>
            </c:extLst>
          </c:dPt>
          <c:dPt>
            <c:idx val="7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7-0278-477D-879B-FDFC7901D015}"/>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0278-477D-879B-FDFC7901D015}"/>
              </c:ext>
            </c:extLst>
          </c:dPt>
          <c:dPt>
            <c:idx val="7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0278-477D-879B-FDFC7901D015}"/>
              </c:ext>
            </c:extLst>
          </c:dPt>
          <c:dPt>
            <c:idx val="7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0278-477D-879B-FDFC7901D015}"/>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0278-477D-879B-FDFC7901D015}"/>
              </c:ext>
            </c:extLst>
          </c:dPt>
          <c:dPt>
            <c:idx val="81"/>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61-0278-477D-879B-FDFC7901D015}"/>
              </c:ext>
            </c:extLst>
          </c:dPt>
          <c:dPt>
            <c:idx val="8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3-0278-477D-879B-FDFC7901D015}"/>
              </c:ext>
            </c:extLst>
          </c:dPt>
          <c:dPt>
            <c:idx val="8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5-0278-477D-879B-FDFC7901D015}"/>
              </c:ext>
            </c:extLst>
          </c:dPt>
          <c:cat>
            <c:strRef>
              <c:f>'Graphique C'!$A$4:$A$88</c:f>
              <c:strCache>
                <c:ptCount val="84"/>
                <c:pt idx="0">
                  <c:v>Ensemble - février</c:v>
                </c:pt>
                <c:pt idx="1">
                  <c:v>janvier</c:v>
                </c:pt>
                <c:pt idx="2">
                  <c:v>décembre</c:v>
                </c:pt>
                <c:pt idx="3">
                  <c:v>novembre</c:v>
                </c:pt>
                <c:pt idx="5">
                  <c:v>DE - Énergie, eau, déchets - février</c:v>
                </c:pt>
                <c:pt idx="6">
                  <c:v>janvier</c:v>
                </c:pt>
                <c:pt idx="7">
                  <c:v>décembre</c:v>
                </c:pt>
                <c:pt idx="8">
                  <c:v>novembre</c:v>
                </c:pt>
                <c:pt idx="10">
                  <c:v>C1 - Industrie agro-alimentaire - février</c:v>
                </c:pt>
                <c:pt idx="11">
                  <c:v>janvier</c:v>
                </c:pt>
                <c:pt idx="12">
                  <c:v>décembre</c:v>
                </c:pt>
                <c:pt idx="13">
                  <c:v>novembre</c:v>
                </c:pt>
                <c:pt idx="15">
                  <c:v>C2 - Cokéfaction et raffinage - février</c:v>
                </c:pt>
                <c:pt idx="16">
                  <c:v>janvier</c:v>
                </c:pt>
                <c:pt idx="17">
                  <c:v>décembre</c:v>
                </c:pt>
                <c:pt idx="18">
                  <c:v>novembre</c:v>
                </c:pt>
                <c:pt idx="20">
                  <c:v>C3 - Biens d'équipement - février</c:v>
                </c:pt>
                <c:pt idx="21">
                  <c:v>janvier</c:v>
                </c:pt>
                <c:pt idx="22">
                  <c:v>décembre</c:v>
                </c:pt>
                <c:pt idx="23">
                  <c:v>novembre</c:v>
                </c:pt>
                <c:pt idx="25">
                  <c:v>C4 - Fabrication de matériels de transport - février</c:v>
                </c:pt>
                <c:pt idx="26">
                  <c:v>janvier</c:v>
                </c:pt>
                <c:pt idx="27">
                  <c:v>décembre</c:v>
                </c:pt>
                <c:pt idx="28">
                  <c:v>novembre</c:v>
                </c:pt>
                <c:pt idx="30">
                  <c:v>C5 - Fabrication d'autres produits industriels  - février</c:v>
                </c:pt>
                <c:pt idx="31">
                  <c:v>janvier</c:v>
                </c:pt>
                <c:pt idx="32">
                  <c:v>décembre</c:v>
                </c:pt>
                <c:pt idx="33">
                  <c:v>novembre</c:v>
                </c:pt>
                <c:pt idx="35">
                  <c:v>FZ - Construction - février</c:v>
                </c:pt>
                <c:pt idx="36">
                  <c:v>janvier</c:v>
                </c:pt>
                <c:pt idx="37">
                  <c:v>décembre</c:v>
                </c:pt>
                <c:pt idx="38">
                  <c:v>novembre</c:v>
                </c:pt>
                <c:pt idx="40">
                  <c:v>GZ - Commerce - février</c:v>
                </c:pt>
                <c:pt idx="41">
                  <c:v>janvier</c:v>
                </c:pt>
                <c:pt idx="42">
                  <c:v>décembre</c:v>
                </c:pt>
                <c:pt idx="43">
                  <c:v>novembre</c:v>
                </c:pt>
                <c:pt idx="45">
                  <c:v>HZ - Transports et entreposage - février</c:v>
                </c:pt>
                <c:pt idx="46">
                  <c:v>janvier</c:v>
                </c:pt>
                <c:pt idx="47">
                  <c:v>décembre</c:v>
                </c:pt>
                <c:pt idx="48">
                  <c:v>novembre</c:v>
                </c:pt>
                <c:pt idx="50">
                  <c:v>IZ - Hébergement et restauration - février</c:v>
                </c:pt>
                <c:pt idx="51">
                  <c:v>janvier</c:v>
                </c:pt>
                <c:pt idx="52">
                  <c:v>décembre</c:v>
                </c:pt>
                <c:pt idx="53">
                  <c:v>novembre</c:v>
                </c:pt>
                <c:pt idx="55">
                  <c:v>JZ - Information et communication - février</c:v>
                </c:pt>
                <c:pt idx="56">
                  <c:v>janvier</c:v>
                </c:pt>
                <c:pt idx="57">
                  <c:v>décembre</c:v>
                </c:pt>
                <c:pt idx="58">
                  <c:v>novembre</c:v>
                </c:pt>
                <c:pt idx="60">
                  <c:v>KZ - Activités financières et d'assurance - février</c:v>
                </c:pt>
                <c:pt idx="61">
                  <c:v>janvier</c:v>
                </c:pt>
                <c:pt idx="62">
                  <c:v>décembre</c:v>
                </c:pt>
                <c:pt idx="63">
                  <c:v>novembre</c:v>
                </c:pt>
                <c:pt idx="65">
                  <c:v>LZ - Activités immobilières - février</c:v>
                </c:pt>
                <c:pt idx="66">
                  <c:v>janvier</c:v>
                </c:pt>
                <c:pt idx="67">
                  <c:v>décembre</c:v>
                </c:pt>
                <c:pt idx="68">
                  <c:v>novembre</c:v>
                </c:pt>
                <c:pt idx="70">
                  <c:v>MN - Services aux entreprises - février</c:v>
                </c:pt>
                <c:pt idx="71">
                  <c:v>janvier</c:v>
                </c:pt>
                <c:pt idx="72">
                  <c:v>décembre</c:v>
                </c:pt>
                <c:pt idx="73">
                  <c:v>novembre</c:v>
                </c:pt>
                <c:pt idx="75">
                  <c:v>OQ - Enseignement, santé humaine et action sociale - février</c:v>
                </c:pt>
                <c:pt idx="76">
                  <c:v>janvier</c:v>
                </c:pt>
                <c:pt idx="77">
                  <c:v>décembre</c:v>
                </c:pt>
                <c:pt idx="78">
                  <c:v>novembre</c:v>
                </c:pt>
                <c:pt idx="80">
                  <c:v>RU - Autres activités de services - février</c:v>
                </c:pt>
                <c:pt idx="81">
                  <c:v>janvier</c:v>
                </c:pt>
                <c:pt idx="82">
                  <c:v>décembre</c:v>
                </c:pt>
                <c:pt idx="83">
                  <c:v>novembre</c:v>
                </c:pt>
              </c:strCache>
            </c:strRef>
          </c:cat>
          <c:val>
            <c:numRef>
              <c:f>'Graphique C'!$B$4:$B$88</c:f>
              <c:numCache>
                <c:formatCode>0.0</c:formatCode>
                <c:ptCount val="85"/>
                <c:pt idx="0">
                  <c:v>62.9</c:v>
                </c:pt>
                <c:pt idx="1">
                  <c:v>61.199999999999996</c:v>
                </c:pt>
                <c:pt idx="2">
                  <c:v>56.2</c:v>
                </c:pt>
                <c:pt idx="3">
                  <c:v>70.399999999999991</c:v>
                </c:pt>
                <c:pt idx="5">
                  <c:v>59.3</c:v>
                </c:pt>
                <c:pt idx="6">
                  <c:v>59.9</c:v>
                </c:pt>
                <c:pt idx="7">
                  <c:v>59.199999999999996</c:v>
                </c:pt>
                <c:pt idx="8">
                  <c:v>63.7</c:v>
                </c:pt>
                <c:pt idx="10">
                  <c:v>71.7</c:v>
                </c:pt>
                <c:pt idx="11">
                  <c:v>71.399999999999991</c:v>
                </c:pt>
                <c:pt idx="12">
                  <c:v>70.099999999999994</c:v>
                </c:pt>
                <c:pt idx="13">
                  <c:v>77.400000000000006</c:v>
                </c:pt>
                <c:pt idx="15">
                  <c:v>75.900000000000006</c:v>
                </c:pt>
                <c:pt idx="16">
                  <c:v>72.8</c:v>
                </c:pt>
                <c:pt idx="17">
                  <c:v>64.3</c:v>
                </c:pt>
                <c:pt idx="18">
                  <c:v>74.8</c:v>
                </c:pt>
                <c:pt idx="20">
                  <c:v>57.499999999999993</c:v>
                </c:pt>
                <c:pt idx="21">
                  <c:v>53.800000000000004</c:v>
                </c:pt>
                <c:pt idx="22">
                  <c:v>50.9</c:v>
                </c:pt>
                <c:pt idx="23">
                  <c:v>62.2</c:v>
                </c:pt>
                <c:pt idx="25">
                  <c:v>56.399999999999991</c:v>
                </c:pt>
                <c:pt idx="26">
                  <c:v>55.300000000000004</c:v>
                </c:pt>
                <c:pt idx="27">
                  <c:v>49.6</c:v>
                </c:pt>
                <c:pt idx="28">
                  <c:v>60.6</c:v>
                </c:pt>
                <c:pt idx="30">
                  <c:v>68</c:v>
                </c:pt>
                <c:pt idx="31">
                  <c:v>66.7</c:v>
                </c:pt>
                <c:pt idx="32">
                  <c:v>61.7</c:v>
                </c:pt>
                <c:pt idx="33">
                  <c:v>75.2</c:v>
                </c:pt>
                <c:pt idx="35">
                  <c:v>77.5</c:v>
                </c:pt>
                <c:pt idx="36">
                  <c:v>74.599999999999994</c:v>
                </c:pt>
                <c:pt idx="37">
                  <c:v>56.999999999999993</c:v>
                </c:pt>
                <c:pt idx="38">
                  <c:v>83.6</c:v>
                </c:pt>
                <c:pt idx="40">
                  <c:v>68.400000000000006</c:v>
                </c:pt>
                <c:pt idx="41">
                  <c:v>67</c:v>
                </c:pt>
                <c:pt idx="42">
                  <c:v>64.8</c:v>
                </c:pt>
                <c:pt idx="43">
                  <c:v>74</c:v>
                </c:pt>
                <c:pt idx="45">
                  <c:v>65.7</c:v>
                </c:pt>
                <c:pt idx="46">
                  <c:v>66.2</c:v>
                </c:pt>
                <c:pt idx="47">
                  <c:v>61.5</c:v>
                </c:pt>
                <c:pt idx="48">
                  <c:v>72.399999999999991</c:v>
                </c:pt>
                <c:pt idx="50">
                  <c:v>70.5</c:v>
                </c:pt>
                <c:pt idx="51">
                  <c:v>70.199999999999989</c:v>
                </c:pt>
                <c:pt idx="52">
                  <c:v>68.300000000000011</c:v>
                </c:pt>
                <c:pt idx="53">
                  <c:v>79.5</c:v>
                </c:pt>
                <c:pt idx="55">
                  <c:v>33.4</c:v>
                </c:pt>
                <c:pt idx="56">
                  <c:v>26.400000000000002</c:v>
                </c:pt>
                <c:pt idx="57">
                  <c:v>26.900000000000002</c:v>
                </c:pt>
                <c:pt idx="58">
                  <c:v>37.299999999999997</c:v>
                </c:pt>
                <c:pt idx="60">
                  <c:v>42.5</c:v>
                </c:pt>
                <c:pt idx="61">
                  <c:v>39.300000000000004</c:v>
                </c:pt>
                <c:pt idx="62">
                  <c:v>38</c:v>
                </c:pt>
                <c:pt idx="63">
                  <c:v>53.2</c:v>
                </c:pt>
                <c:pt idx="65">
                  <c:v>56.3</c:v>
                </c:pt>
                <c:pt idx="66">
                  <c:v>46.6</c:v>
                </c:pt>
                <c:pt idx="67">
                  <c:v>42.9</c:v>
                </c:pt>
                <c:pt idx="68">
                  <c:v>59.599999999999994</c:v>
                </c:pt>
                <c:pt idx="70">
                  <c:v>56.699999999999996</c:v>
                </c:pt>
                <c:pt idx="71">
                  <c:v>52.7</c:v>
                </c:pt>
                <c:pt idx="72">
                  <c:v>50.2</c:v>
                </c:pt>
                <c:pt idx="73">
                  <c:v>64.5</c:v>
                </c:pt>
                <c:pt idx="75">
                  <c:v>67.900000000000006</c:v>
                </c:pt>
                <c:pt idx="76">
                  <c:v>69.599999999999994</c:v>
                </c:pt>
                <c:pt idx="77">
                  <c:v>59.599999999999994</c:v>
                </c:pt>
                <c:pt idx="78">
                  <c:v>78.400000000000006</c:v>
                </c:pt>
                <c:pt idx="80">
                  <c:v>64</c:v>
                </c:pt>
                <c:pt idx="81">
                  <c:v>59.199999999999996</c:v>
                </c:pt>
                <c:pt idx="82">
                  <c:v>0</c:v>
                </c:pt>
                <c:pt idx="83">
                  <c:v>74.7</c:v>
                </c:pt>
              </c:numCache>
            </c:numRef>
          </c:val>
          <c:extLst>
            <c:ext xmlns:c16="http://schemas.microsoft.com/office/drawing/2014/chart" uri="{C3380CC4-5D6E-409C-BE32-E72D297353CC}">
              <c16:uniqueId val="{00000066-0278-477D-879B-FDFC7901D015}"/>
            </c:ext>
          </c:extLst>
        </c:ser>
        <c:ser>
          <c:idx val="1"/>
          <c:order val="1"/>
          <c:tx>
            <c:strRef>
              <c:f>'Graphique C'!$C$3</c:f>
              <c:strCache>
                <c:ptCount val="1"/>
                <c:pt idx="0">
                  <c:v>Télétravail ou travail à distance</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0278-477D-879B-FDFC7901D015}"/>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0278-477D-879B-FDFC7901D015}"/>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0278-477D-879B-FDFC7901D015}"/>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0278-477D-879B-FDFC7901D015}"/>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0-0278-477D-879B-FDFC7901D015}"/>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2-0278-477D-879B-FDFC7901D015}"/>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4-0278-477D-879B-FDFC7901D015}"/>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6-0278-477D-879B-FDFC7901D015}"/>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0278-477D-879B-FDFC7901D015}"/>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0278-477D-879B-FDFC7901D015}"/>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C-0278-477D-879B-FDFC7901D015}"/>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E-0278-477D-879B-FDFC7901D015}"/>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0278-477D-879B-FDFC7901D015}"/>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2-0278-477D-879B-FDFC7901D015}"/>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0278-477D-879B-FDFC7901D015}"/>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0278-477D-879B-FDFC7901D015}"/>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8-0278-477D-879B-FDFC7901D015}"/>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A-0278-477D-879B-FDFC7901D015}"/>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0278-477D-879B-FDFC7901D015}"/>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0278-477D-879B-FDFC7901D015}"/>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0278-477D-879B-FDFC7901D015}"/>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0278-477D-879B-FDFC7901D015}"/>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4-0278-477D-879B-FDFC7901D015}"/>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6-0278-477D-879B-FDFC7901D015}"/>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0278-477D-879B-FDFC7901D015}"/>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A-0278-477D-879B-FDFC7901D015}"/>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C-0278-477D-879B-FDFC7901D015}"/>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0278-477D-879B-FDFC7901D015}"/>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0278-477D-879B-FDFC7901D015}"/>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2-0278-477D-879B-FDFC7901D015}"/>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4-0278-477D-879B-FDFC7901D015}"/>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6-0278-477D-879B-FDFC7901D015}"/>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8-0278-477D-879B-FDFC7901D015}"/>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0278-477D-879B-FDFC7901D015}"/>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C-0278-477D-879B-FDFC7901D015}"/>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E-0278-477D-879B-FDFC7901D015}"/>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0278-477D-879B-FDFC7901D015}"/>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2-0278-477D-879B-FDFC7901D015}"/>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4-0278-477D-879B-FDFC7901D015}"/>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0278-477D-879B-FDFC7901D015}"/>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0278-477D-879B-FDFC7901D015}"/>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A-0278-477D-879B-FDFC7901D015}"/>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0278-477D-879B-FDFC7901D015}"/>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0278-477D-879B-FDFC7901D015}"/>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0278-477D-879B-FDFC7901D015}"/>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2-0278-477D-879B-FDFC7901D015}"/>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4-0278-477D-879B-FDFC7901D015}"/>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6-0278-477D-879B-FDFC7901D015}"/>
              </c:ext>
            </c:extLst>
          </c:dPt>
          <c:dPt>
            <c:idx val="8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8-0278-477D-879B-FDFC7901D015}"/>
              </c:ext>
            </c:extLst>
          </c:dPt>
          <c:dPt>
            <c:idx val="8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A-0278-477D-879B-FDFC7901D015}"/>
              </c:ext>
            </c:extLst>
          </c:dPt>
          <c:dPt>
            <c:idx val="8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C-0278-477D-879B-FDFC7901D015}"/>
              </c:ext>
            </c:extLst>
          </c:dPt>
          <c:cat>
            <c:strRef>
              <c:f>'Graphique C'!$A$4:$A$88</c:f>
              <c:strCache>
                <c:ptCount val="84"/>
                <c:pt idx="0">
                  <c:v>Ensemble - février</c:v>
                </c:pt>
                <c:pt idx="1">
                  <c:v>janvier</c:v>
                </c:pt>
                <c:pt idx="2">
                  <c:v>décembre</c:v>
                </c:pt>
                <c:pt idx="3">
                  <c:v>novembre</c:v>
                </c:pt>
                <c:pt idx="5">
                  <c:v>DE - Énergie, eau, déchets - février</c:v>
                </c:pt>
                <c:pt idx="6">
                  <c:v>janvier</c:v>
                </c:pt>
                <c:pt idx="7">
                  <c:v>décembre</c:v>
                </c:pt>
                <c:pt idx="8">
                  <c:v>novembre</c:v>
                </c:pt>
                <c:pt idx="10">
                  <c:v>C1 - Industrie agro-alimentaire - février</c:v>
                </c:pt>
                <c:pt idx="11">
                  <c:v>janvier</c:v>
                </c:pt>
                <c:pt idx="12">
                  <c:v>décembre</c:v>
                </c:pt>
                <c:pt idx="13">
                  <c:v>novembre</c:v>
                </c:pt>
                <c:pt idx="15">
                  <c:v>C2 - Cokéfaction et raffinage - février</c:v>
                </c:pt>
                <c:pt idx="16">
                  <c:v>janvier</c:v>
                </c:pt>
                <c:pt idx="17">
                  <c:v>décembre</c:v>
                </c:pt>
                <c:pt idx="18">
                  <c:v>novembre</c:v>
                </c:pt>
                <c:pt idx="20">
                  <c:v>C3 - Biens d'équipement - février</c:v>
                </c:pt>
                <c:pt idx="21">
                  <c:v>janvier</c:v>
                </c:pt>
                <c:pt idx="22">
                  <c:v>décembre</c:v>
                </c:pt>
                <c:pt idx="23">
                  <c:v>novembre</c:v>
                </c:pt>
                <c:pt idx="25">
                  <c:v>C4 - Fabrication de matériels de transport - février</c:v>
                </c:pt>
                <c:pt idx="26">
                  <c:v>janvier</c:v>
                </c:pt>
                <c:pt idx="27">
                  <c:v>décembre</c:v>
                </c:pt>
                <c:pt idx="28">
                  <c:v>novembre</c:v>
                </c:pt>
                <c:pt idx="30">
                  <c:v>C5 - Fabrication d'autres produits industriels  - février</c:v>
                </c:pt>
                <c:pt idx="31">
                  <c:v>janvier</c:v>
                </c:pt>
                <c:pt idx="32">
                  <c:v>décembre</c:v>
                </c:pt>
                <c:pt idx="33">
                  <c:v>novembre</c:v>
                </c:pt>
                <c:pt idx="35">
                  <c:v>FZ - Construction - février</c:v>
                </c:pt>
                <c:pt idx="36">
                  <c:v>janvier</c:v>
                </c:pt>
                <c:pt idx="37">
                  <c:v>décembre</c:v>
                </c:pt>
                <c:pt idx="38">
                  <c:v>novembre</c:v>
                </c:pt>
                <c:pt idx="40">
                  <c:v>GZ - Commerce - février</c:v>
                </c:pt>
                <c:pt idx="41">
                  <c:v>janvier</c:v>
                </c:pt>
                <c:pt idx="42">
                  <c:v>décembre</c:v>
                </c:pt>
                <c:pt idx="43">
                  <c:v>novembre</c:v>
                </c:pt>
                <c:pt idx="45">
                  <c:v>HZ - Transports et entreposage - février</c:v>
                </c:pt>
                <c:pt idx="46">
                  <c:v>janvier</c:v>
                </c:pt>
                <c:pt idx="47">
                  <c:v>décembre</c:v>
                </c:pt>
                <c:pt idx="48">
                  <c:v>novembre</c:v>
                </c:pt>
                <c:pt idx="50">
                  <c:v>IZ - Hébergement et restauration - février</c:v>
                </c:pt>
                <c:pt idx="51">
                  <c:v>janvier</c:v>
                </c:pt>
                <c:pt idx="52">
                  <c:v>décembre</c:v>
                </c:pt>
                <c:pt idx="53">
                  <c:v>novembre</c:v>
                </c:pt>
                <c:pt idx="55">
                  <c:v>JZ - Information et communication - février</c:v>
                </c:pt>
                <c:pt idx="56">
                  <c:v>janvier</c:v>
                </c:pt>
                <c:pt idx="57">
                  <c:v>décembre</c:v>
                </c:pt>
                <c:pt idx="58">
                  <c:v>novembre</c:v>
                </c:pt>
                <c:pt idx="60">
                  <c:v>KZ - Activités financières et d'assurance - février</c:v>
                </c:pt>
                <c:pt idx="61">
                  <c:v>janvier</c:v>
                </c:pt>
                <c:pt idx="62">
                  <c:v>décembre</c:v>
                </c:pt>
                <c:pt idx="63">
                  <c:v>novembre</c:v>
                </c:pt>
                <c:pt idx="65">
                  <c:v>LZ - Activités immobilières - février</c:v>
                </c:pt>
                <c:pt idx="66">
                  <c:v>janvier</c:v>
                </c:pt>
                <c:pt idx="67">
                  <c:v>décembre</c:v>
                </c:pt>
                <c:pt idx="68">
                  <c:v>novembre</c:v>
                </c:pt>
                <c:pt idx="70">
                  <c:v>MN - Services aux entreprises - février</c:v>
                </c:pt>
                <c:pt idx="71">
                  <c:v>janvier</c:v>
                </c:pt>
                <c:pt idx="72">
                  <c:v>décembre</c:v>
                </c:pt>
                <c:pt idx="73">
                  <c:v>novembre</c:v>
                </c:pt>
                <c:pt idx="75">
                  <c:v>OQ - Enseignement, santé humaine et action sociale - février</c:v>
                </c:pt>
                <c:pt idx="76">
                  <c:v>janvier</c:v>
                </c:pt>
                <c:pt idx="77">
                  <c:v>décembre</c:v>
                </c:pt>
                <c:pt idx="78">
                  <c:v>novembre</c:v>
                </c:pt>
                <c:pt idx="80">
                  <c:v>RU - Autres activités de services - février</c:v>
                </c:pt>
                <c:pt idx="81">
                  <c:v>janvier</c:v>
                </c:pt>
                <c:pt idx="82">
                  <c:v>décembre</c:v>
                </c:pt>
                <c:pt idx="83">
                  <c:v>novembre</c:v>
                </c:pt>
              </c:strCache>
            </c:strRef>
          </c:cat>
          <c:val>
            <c:numRef>
              <c:f>'Graphique C'!$C$4:$C$88</c:f>
              <c:numCache>
                <c:formatCode>0.0</c:formatCode>
                <c:ptCount val="85"/>
                <c:pt idx="0">
                  <c:v>15.9</c:v>
                </c:pt>
                <c:pt idx="1">
                  <c:v>20</c:v>
                </c:pt>
                <c:pt idx="2">
                  <c:v>15.1</c:v>
                </c:pt>
                <c:pt idx="3">
                  <c:v>14.399999999999999</c:v>
                </c:pt>
                <c:pt idx="5">
                  <c:v>20.399999999999999</c:v>
                </c:pt>
                <c:pt idx="6">
                  <c:v>22.7</c:v>
                </c:pt>
                <c:pt idx="7">
                  <c:v>22.2</c:v>
                </c:pt>
                <c:pt idx="8">
                  <c:v>20.399999999999999</c:v>
                </c:pt>
                <c:pt idx="10">
                  <c:v>8.1</c:v>
                </c:pt>
                <c:pt idx="11">
                  <c:v>10.6</c:v>
                </c:pt>
                <c:pt idx="12">
                  <c:v>8.4</c:v>
                </c:pt>
                <c:pt idx="13">
                  <c:v>7.3999999999999995</c:v>
                </c:pt>
                <c:pt idx="15">
                  <c:v>7.3</c:v>
                </c:pt>
                <c:pt idx="16">
                  <c:v>7.3999999999999995</c:v>
                </c:pt>
                <c:pt idx="17">
                  <c:v>5.5</c:v>
                </c:pt>
                <c:pt idx="18">
                  <c:v>8.5</c:v>
                </c:pt>
                <c:pt idx="20">
                  <c:v>24.099999999999998</c:v>
                </c:pt>
                <c:pt idx="21">
                  <c:v>29.5</c:v>
                </c:pt>
                <c:pt idx="22">
                  <c:v>21.4</c:v>
                </c:pt>
                <c:pt idx="23">
                  <c:v>22.400000000000002</c:v>
                </c:pt>
                <c:pt idx="25">
                  <c:v>21</c:v>
                </c:pt>
                <c:pt idx="26">
                  <c:v>27</c:v>
                </c:pt>
                <c:pt idx="27">
                  <c:v>20.399999999999999</c:v>
                </c:pt>
                <c:pt idx="28">
                  <c:v>23.599999999999998</c:v>
                </c:pt>
                <c:pt idx="30">
                  <c:v>13.700000000000001</c:v>
                </c:pt>
                <c:pt idx="31">
                  <c:v>16.3</c:v>
                </c:pt>
                <c:pt idx="32">
                  <c:v>11.5</c:v>
                </c:pt>
                <c:pt idx="33">
                  <c:v>11.3</c:v>
                </c:pt>
                <c:pt idx="35">
                  <c:v>6.4</c:v>
                </c:pt>
                <c:pt idx="36">
                  <c:v>10.100000000000001</c:v>
                </c:pt>
                <c:pt idx="37">
                  <c:v>6.1</c:v>
                </c:pt>
                <c:pt idx="38">
                  <c:v>5.8000000000000007</c:v>
                </c:pt>
                <c:pt idx="40">
                  <c:v>11.3</c:v>
                </c:pt>
                <c:pt idx="41">
                  <c:v>13.5</c:v>
                </c:pt>
                <c:pt idx="42">
                  <c:v>11</c:v>
                </c:pt>
                <c:pt idx="43">
                  <c:v>10.8</c:v>
                </c:pt>
                <c:pt idx="45">
                  <c:v>9.9</c:v>
                </c:pt>
                <c:pt idx="46">
                  <c:v>13.200000000000001</c:v>
                </c:pt>
                <c:pt idx="47">
                  <c:v>10.299999999999999</c:v>
                </c:pt>
                <c:pt idx="48">
                  <c:v>9.6</c:v>
                </c:pt>
                <c:pt idx="50">
                  <c:v>3.4000000000000004</c:v>
                </c:pt>
                <c:pt idx="51">
                  <c:v>3.9</c:v>
                </c:pt>
                <c:pt idx="52">
                  <c:v>3.1</c:v>
                </c:pt>
                <c:pt idx="53">
                  <c:v>2.4</c:v>
                </c:pt>
                <c:pt idx="55">
                  <c:v>49.2</c:v>
                </c:pt>
                <c:pt idx="56">
                  <c:v>60.099999999999994</c:v>
                </c:pt>
                <c:pt idx="57">
                  <c:v>47.599999999999994</c:v>
                </c:pt>
                <c:pt idx="58">
                  <c:v>49.8</c:v>
                </c:pt>
                <c:pt idx="60">
                  <c:v>35.099999999999994</c:v>
                </c:pt>
                <c:pt idx="61">
                  <c:v>45.300000000000004</c:v>
                </c:pt>
                <c:pt idx="62">
                  <c:v>32.6</c:v>
                </c:pt>
                <c:pt idx="63">
                  <c:v>33.900000000000006</c:v>
                </c:pt>
                <c:pt idx="65">
                  <c:v>24.2</c:v>
                </c:pt>
                <c:pt idx="66">
                  <c:v>36.199999999999996</c:v>
                </c:pt>
                <c:pt idx="67">
                  <c:v>25.7</c:v>
                </c:pt>
                <c:pt idx="68">
                  <c:v>24.5</c:v>
                </c:pt>
                <c:pt idx="70">
                  <c:v>23.5</c:v>
                </c:pt>
                <c:pt idx="71">
                  <c:v>29.2</c:v>
                </c:pt>
                <c:pt idx="72">
                  <c:v>22.7</c:v>
                </c:pt>
                <c:pt idx="73">
                  <c:v>20.599999999999998</c:v>
                </c:pt>
                <c:pt idx="75">
                  <c:v>6.1</c:v>
                </c:pt>
                <c:pt idx="76">
                  <c:v>7.7</c:v>
                </c:pt>
                <c:pt idx="77">
                  <c:v>5.2</c:v>
                </c:pt>
                <c:pt idx="78">
                  <c:v>4.5999999999999996</c:v>
                </c:pt>
                <c:pt idx="80">
                  <c:v>16.2</c:v>
                </c:pt>
                <c:pt idx="81">
                  <c:v>22.7</c:v>
                </c:pt>
                <c:pt idx="82">
                  <c:v>0</c:v>
                </c:pt>
                <c:pt idx="83">
                  <c:v>11.700000000000001</c:v>
                </c:pt>
              </c:numCache>
            </c:numRef>
          </c:val>
          <c:extLst>
            <c:ext xmlns:c16="http://schemas.microsoft.com/office/drawing/2014/chart" uri="{C3380CC4-5D6E-409C-BE32-E72D297353CC}">
              <c16:uniqueId val="{000000CD-0278-477D-879B-FDFC7901D015}"/>
            </c:ext>
          </c:extLst>
        </c:ser>
        <c:ser>
          <c:idx val="2"/>
          <c:order val="2"/>
          <c:tx>
            <c:strRef>
              <c:f>'Graphique C'!$D$3</c:f>
              <c:strCache>
                <c:ptCount val="1"/>
                <c:pt idx="0">
                  <c:v>Chômage partiel complet</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F-0278-477D-879B-FDFC7901D015}"/>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1-0278-477D-879B-FDFC7901D015}"/>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3-0278-477D-879B-FDFC7901D015}"/>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5-0278-477D-879B-FDFC7901D015}"/>
              </c:ext>
            </c:extLst>
          </c:dPt>
          <c:dPt>
            <c:idx val="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7-0278-477D-879B-FDFC7901D015}"/>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9-0278-477D-879B-FDFC7901D015}"/>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B-0278-477D-879B-FDFC7901D015}"/>
              </c:ext>
            </c:extLst>
          </c:dPt>
          <c:dPt>
            <c:idx val="1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D-0278-477D-879B-FDFC7901D015}"/>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F-0278-477D-879B-FDFC7901D015}"/>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0278-477D-879B-FDFC7901D015}"/>
              </c:ext>
            </c:extLst>
          </c:dPt>
          <c:dPt>
            <c:idx val="1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3-0278-477D-879B-FDFC7901D015}"/>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5-0278-477D-879B-FDFC7901D015}"/>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7-0278-477D-879B-FDFC7901D015}"/>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9-0278-477D-879B-FDFC7901D015}"/>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B-0278-477D-879B-FDFC7901D015}"/>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D-0278-477D-879B-FDFC7901D015}"/>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F-0278-477D-879B-FDFC7901D015}"/>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1-0278-477D-879B-FDFC7901D015}"/>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3-0278-477D-879B-FDFC7901D015}"/>
              </c:ext>
            </c:extLst>
          </c:dPt>
          <c:dPt>
            <c:idx val="3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5-0278-477D-879B-FDFC7901D015}"/>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7-0278-477D-879B-FDFC7901D015}"/>
              </c:ext>
            </c:extLst>
          </c:dPt>
          <c:dPt>
            <c:idx val="3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0278-477D-879B-FDFC7901D015}"/>
              </c:ext>
            </c:extLst>
          </c:dPt>
          <c:dPt>
            <c:idx val="3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0278-477D-879B-FDFC7901D015}"/>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0278-477D-879B-FDFC7901D015}"/>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0278-477D-879B-FDFC7901D015}"/>
              </c:ext>
            </c:extLst>
          </c:dPt>
          <c:dPt>
            <c:idx val="4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0278-477D-879B-FDFC7901D015}"/>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0278-477D-879B-FDFC7901D015}"/>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5-0278-477D-879B-FDFC7901D015}"/>
              </c:ext>
            </c:extLst>
          </c:dPt>
          <c:dPt>
            <c:idx val="4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7-0278-477D-879B-FDFC7901D015}"/>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0278-477D-879B-FDFC7901D015}"/>
              </c:ext>
            </c:extLst>
          </c:dPt>
          <c:dPt>
            <c:idx val="5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0278-477D-879B-FDFC7901D015}"/>
              </c:ext>
            </c:extLst>
          </c:dPt>
          <c:dPt>
            <c:idx val="5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D-0278-477D-879B-FDFC7901D015}"/>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0278-477D-879B-FDFC7901D015}"/>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0278-477D-879B-FDFC7901D015}"/>
              </c:ext>
            </c:extLst>
          </c:dPt>
          <c:dPt>
            <c:idx val="5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3-0278-477D-879B-FDFC7901D015}"/>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5-0278-477D-879B-FDFC7901D015}"/>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0278-477D-879B-FDFC7901D015}"/>
              </c:ext>
            </c:extLst>
          </c:dPt>
          <c:dPt>
            <c:idx val="6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0278-477D-879B-FDFC7901D015}"/>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B-0278-477D-879B-FDFC7901D015}"/>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D-0278-477D-879B-FDFC7901D015}"/>
              </c:ext>
            </c:extLst>
          </c:dPt>
          <c:dPt>
            <c:idx val="6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F-0278-477D-879B-FDFC7901D015}"/>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0278-477D-879B-FDFC7901D015}"/>
              </c:ext>
            </c:extLst>
          </c:dPt>
          <c:dPt>
            <c:idx val="7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3-0278-477D-879B-FDFC7901D015}"/>
              </c:ext>
            </c:extLst>
          </c:dPt>
          <c:dPt>
            <c:idx val="7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5-0278-477D-879B-FDFC7901D015}"/>
              </c:ext>
            </c:extLst>
          </c:dPt>
          <c:dPt>
            <c:idx val="7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7-0278-477D-879B-FDFC7901D015}"/>
              </c:ext>
            </c:extLst>
          </c:dPt>
          <c:dPt>
            <c:idx val="7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9-0278-477D-879B-FDFC7901D015}"/>
              </c:ext>
            </c:extLst>
          </c:dPt>
          <c:dPt>
            <c:idx val="77"/>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B-0278-477D-879B-FDFC7901D015}"/>
              </c:ext>
            </c:extLst>
          </c:dPt>
          <c:dPt>
            <c:idx val="7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D-0278-477D-879B-FDFC7901D015}"/>
              </c:ext>
            </c:extLst>
          </c:dPt>
          <c:dPt>
            <c:idx val="8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F-0278-477D-879B-FDFC7901D015}"/>
              </c:ext>
            </c:extLst>
          </c:dPt>
          <c:dPt>
            <c:idx val="8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1-0278-477D-879B-FDFC7901D015}"/>
              </c:ext>
            </c:extLst>
          </c:dPt>
          <c:dPt>
            <c:idx val="8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33-0278-477D-879B-FDFC7901D015}"/>
              </c:ext>
            </c:extLst>
          </c:dPt>
          <c:cat>
            <c:strRef>
              <c:f>'Graphique C'!$A$4:$A$88</c:f>
              <c:strCache>
                <c:ptCount val="84"/>
                <c:pt idx="0">
                  <c:v>Ensemble - février</c:v>
                </c:pt>
                <c:pt idx="1">
                  <c:v>janvier</c:v>
                </c:pt>
                <c:pt idx="2">
                  <c:v>décembre</c:v>
                </c:pt>
                <c:pt idx="3">
                  <c:v>novembre</c:v>
                </c:pt>
                <c:pt idx="5">
                  <c:v>DE - Énergie, eau, déchets - février</c:v>
                </c:pt>
                <c:pt idx="6">
                  <c:v>janvier</c:v>
                </c:pt>
                <c:pt idx="7">
                  <c:v>décembre</c:v>
                </c:pt>
                <c:pt idx="8">
                  <c:v>novembre</c:v>
                </c:pt>
                <c:pt idx="10">
                  <c:v>C1 - Industrie agro-alimentaire - février</c:v>
                </c:pt>
                <c:pt idx="11">
                  <c:v>janvier</c:v>
                </c:pt>
                <c:pt idx="12">
                  <c:v>décembre</c:v>
                </c:pt>
                <c:pt idx="13">
                  <c:v>novembre</c:v>
                </c:pt>
                <c:pt idx="15">
                  <c:v>C2 - Cokéfaction et raffinage - février</c:v>
                </c:pt>
                <c:pt idx="16">
                  <c:v>janvier</c:v>
                </c:pt>
                <c:pt idx="17">
                  <c:v>décembre</c:v>
                </c:pt>
                <c:pt idx="18">
                  <c:v>novembre</c:v>
                </c:pt>
                <c:pt idx="20">
                  <c:v>C3 - Biens d'équipement - février</c:v>
                </c:pt>
                <c:pt idx="21">
                  <c:v>janvier</c:v>
                </c:pt>
                <c:pt idx="22">
                  <c:v>décembre</c:v>
                </c:pt>
                <c:pt idx="23">
                  <c:v>novembre</c:v>
                </c:pt>
                <c:pt idx="25">
                  <c:v>C4 - Fabrication de matériels de transport - février</c:v>
                </c:pt>
                <c:pt idx="26">
                  <c:v>janvier</c:v>
                </c:pt>
                <c:pt idx="27">
                  <c:v>décembre</c:v>
                </c:pt>
                <c:pt idx="28">
                  <c:v>novembre</c:v>
                </c:pt>
                <c:pt idx="30">
                  <c:v>C5 - Fabrication d'autres produits industriels  - février</c:v>
                </c:pt>
                <c:pt idx="31">
                  <c:v>janvier</c:v>
                </c:pt>
                <c:pt idx="32">
                  <c:v>décembre</c:v>
                </c:pt>
                <c:pt idx="33">
                  <c:v>novembre</c:v>
                </c:pt>
                <c:pt idx="35">
                  <c:v>FZ - Construction - février</c:v>
                </c:pt>
                <c:pt idx="36">
                  <c:v>janvier</c:v>
                </c:pt>
                <c:pt idx="37">
                  <c:v>décembre</c:v>
                </c:pt>
                <c:pt idx="38">
                  <c:v>novembre</c:v>
                </c:pt>
                <c:pt idx="40">
                  <c:v>GZ - Commerce - février</c:v>
                </c:pt>
                <c:pt idx="41">
                  <c:v>janvier</c:v>
                </c:pt>
                <c:pt idx="42">
                  <c:v>décembre</c:v>
                </c:pt>
                <c:pt idx="43">
                  <c:v>novembre</c:v>
                </c:pt>
                <c:pt idx="45">
                  <c:v>HZ - Transports et entreposage - février</c:v>
                </c:pt>
                <c:pt idx="46">
                  <c:v>janvier</c:v>
                </c:pt>
                <c:pt idx="47">
                  <c:v>décembre</c:v>
                </c:pt>
                <c:pt idx="48">
                  <c:v>novembre</c:v>
                </c:pt>
                <c:pt idx="50">
                  <c:v>IZ - Hébergement et restauration - février</c:v>
                </c:pt>
                <c:pt idx="51">
                  <c:v>janvier</c:v>
                </c:pt>
                <c:pt idx="52">
                  <c:v>décembre</c:v>
                </c:pt>
                <c:pt idx="53">
                  <c:v>novembre</c:v>
                </c:pt>
                <c:pt idx="55">
                  <c:v>JZ - Information et communication - février</c:v>
                </c:pt>
                <c:pt idx="56">
                  <c:v>janvier</c:v>
                </c:pt>
                <c:pt idx="57">
                  <c:v>décembre</c:v>
                </c:pt>
                <c:pt idx="58">
                  <c:v>novembre</c:v>
                </c:pt>
                <c:pt idx="60">
                  <c:v>KZ - Activités financières et d'assurance - février</c:v>
                </c:pt>
                <c:pt idx="61">
                  <c:v>janvier</c:v>
                </c:pt>
                <c:pt idx="62">
                  <c:v>décembre</c:v>
                </c:pt>
                <c:pt idx="63">
                  <c:v>novembre</c:v>
                </c:pt>
                <c:pt idx="65">
                  <c:v>LZ - Activités immobilières - février</c:v>
                </c:pt>
                <c:pt idx="66">
                  <c:v>janvier</c:v>
                </c:pt>
                <c:pt idx="67">
                  <c:v>décembre</c:v>
                </c:pt>
                <c:pt idx="68">
                  <c:v>novembre</c:v>
                </c:pt>
                <c:pt idx="70">
                  <c:v>MN - Services aux entreprises - février</c:v>
                </c:pt>
                <c:pt idx="71">
                  <c:v>janvier</c:v>
                </c:pt>
                <c:pt idx="72">
                  <c:v>décembre</c:v>
                </c:pt>
                <c:pt idx="73">
                  <c:v>novembre</c:v>
                </c:pt>
                <c:pt idx="75">
                  <c:v>OQ - Enseignement, santé humaine et action sociale - février</c:v>
                </c:pt>
                <c:pt idx="76">
                  <c:v>janvier</c:v>
                </c:pt>
                <c:pt idx="77">
                  <c:v>décembre</c:v>
                </c:pt>
                <c:pt idx="78">
                  <c:v>novembre</c:v>
                </c:pt>
                <c:pt idx="80">
                  <c:v>RU - Autres activités de services - février</c:v>
                </c:pt>
                <c:pt idx="81">
                  <c:v>janvier</c:v>
                </c:pt>
                <c:pt idx="82">
                  <c:v>décembre</c:v>
                </c:pt>
                <c:pt idx="83">
                  <c:v>novembre</c:v>
                </c:pt>
              </c:strCache>
            </c:strRef>
          </c:cat>
          <c:val>
            <c:numRef>
              <c:f>'Graphique C'!$D$4:$D$88</c:f>
              <c:numCache>
                <c:formatCode>0.0</c:formatCode>
                <c:ptCount val="85"/>
                <c:pt idx="0">
                  <c:v>1.0999999999999999</c:v>
                </c:pt>
                <c:pt idx="1">
                  <c:v>1.2</c:v>
                </c:pt>
                <c:pt idx="2">
                  <c:v>1.0999999999999999</c:v>
                </c:pt>
                <c:pt idx="3">
                  <c:v>0.89999999999999991</c:v>
                </c:pt>
                <c:pt idx="5">
                  <c:v>0.5</c:v>
                </c:pt>
                <c:pt idx="6">
                  <c:v>0.8</c:v>
                </c:pt>
                <c:pt idx="7">
                  <c:v>0.4</c:v>
                </c:pt>
                <c:pt idx="8">
                  <c:v>0.5</c:v>
                </c:pt>
                <c:pt idx="10">
                  <c:v>0.4</c:v>
                </c:pt>
                <c:pt idx="11">
                  <c:v>0.6</c:v>
                </c:pt>
                <c:pt idx="12">
                  <c:v>0.6</c:v>
                </c:pt>
                <c:pt idx="13">
                  <c:v>0.70000000000000007</c:v>
                </c:pt>
                <c:pt idx="15">
                  <c:v>0</c:v>
                </c:pt>
                <c:pt idx="16">
                  <c:v>0.3</c:v>
                </c:pt>
                <c:pt idx="17">
                  <c:v>0</c:v>
                </c:pt>
                <c:pt idx="18">
                  <c:v>0</c:v>
                </c:pt>
                <c:pt idx="20">
                  <c:v>0.89999999999999991</c:v>
                </c:pt>
                <c:pt idx="21">
                  <c:v>1.0999999999999999</c:v>
                </c:pt>
                <c:pt idx="22">
                  <c:v>1.2</c:v>
                </c:pt>
                <c:pt idx="23">
                  <c:v>1.4000000000000001</c:v>
                </c:pt>
                <c:pt idx="25">
                  <c:v>2.5</c:v>
                </c:pt>
                <c:pt idx="26">
                  <c:v>2.6</c:v>
                </c:pt>
                <c:pt idx="27">
                  <c:v>3.8</c:v>
                </c:pt>
                <c:pt idx="28">
                  <c:v>2.6</c:v>
                </c:pt>
                <c:pt idx="30">
                  <c:v>1.0999999999999999</c:v>
                </c:pt>
                <c:pt idx="31">
                  <c:v>0.89999999999999991</c:v>
                </c:pt>
                <c:pt idx="32">
                  <c:v>1.6</c:v>
                </c:pt>
                <c:pt idx="33">
                  <c:v>0.89999999999999991</c:v>
                </c:pt>
                <c:pt idx="35">
                  <c:v>0.5</c:v>
                </c:pt>
                <c:pt idx="36">
                  <c:v>0.6</c:v>
                </c:pt>
                <c:pt idx="37">
                  <c:v>0.6</c:v>
                </c:pt>
                <c:pt idx="38">
                  <c:v>0.6</c:v>
                </c:pt>
                <c:pt idx="40">
                  <c:v>0.70000000000000007</c:v>
                </c:pt>
                <c:pt idx="41">
                  <c:v>1</c:v>
                </c:pt>
                <c:pt idx="42">
                  <c:v>1</c:v>
                </c:pt>
                <c:pt idx="43">
                  <c:v>0.89999999999999991</c:v>
                </c:pt>
                <c:pt idx="45">
                  <c:v>2.6</c:v>
                </c:pt>
                <c:pt idx="46">
                  <c:v>1.7999999999999998</c:v>
                </c:pt>
                <c:pt idx="47">
                  <c:v>1.7000000000000002</c:v>
                </c:pt>
                <c:pt idx="48">
                  <c:v>1.7000000000000002</c:v>
                </c:pt>
                <c:pt idx="50">
                  <c:v>3.3000000000000003</c:v>
                </c:pt>
                <c:pt idx="51">
                  <c:v>4.5999999999999996</c:v>
                </c:pt>
                <c:pt idx="52">
                  <c:v>3.4000000000000004</c:v>
                </c:pt>
                <c:pt idx="53">
                  <c:v>1.4000000000000001</c:v>
                </c:pt>
                <c:pt idx="55">
                  <c:v>0.3</c:v>
                </c:pt>
                <c:pt idx="56">
                  <c:v>0.3</c:v>
                </c:pt>
                <c:pt idx="57">
                  <c:v>0.3</c:v>
                </c:pt>
                <c:pt idx="58">
                  <c:v>0.3</c:v>
                </c:pt>
                <c:pt idx="60">
                  <c:v>0.4</c:v>
                </c:pt>
                <c:pt idx="61">
                  <c:v>0.5</c:v>
                </c:pt>
                <c:pt idx="62">
                  <c:v>0.4</c:v>
                </c:pt>
                <c:pt idx="63">
                  <c:v>0.3</c:v>
                </c:pt>
                <c:pt idx="65">
                  <c:v>0.89999999999999991</c:v>
                </c:pt>
                <c:pt idx="66">
                  <c:v>0.8</c:v>
                </c:pt>
                <c:pt idx="67">
                  <c:v>0.1</c:v>
                </c:pt>
                <c:pt idx="68">
                  <c:v>0.4</c:v>
                </c:pt>
                <c:pt idx="70">
                  <c:v>1.0999999999999999</c:v>
                </c:pt>
                <c:pt idx="71">
                  <c:v>1.2</c:v>
                </c:pt>
                <c:pt idx="72">
                  <c:v>1.0999999999999999</c:v>
                </c:pt>
                <c:pt idx="73">
                  <c:v>1.0999999999999999</c:v>
                </c:pt>
                <c:pt idx="75">
                  <c:v>0.8</c:v>
                </c:pt>
                <c:pt idx="76">
                  <c:v>0.89999999999999991</c:v>
                </c:pt>
                <c:pt idx="77">
                  <c:v>0.70000000000000007</c:v>
                </c:pt>
                <c:pt idx="78">
                  <c:v>0.6</c:v>
                </c:pt>
                <c:pt idx="80">
                  <c:v>1</c:v>
                </c:pt>
                <c:pt idx="81">
                  <c:v>1</c:v>
                </c:pt>
                <c:pt idx="82">
                  <c:v>0</c:v>
                </c:pt>
                <c:pt idx="83">
                  <c:v>0.8</c:v>
                </c:pt>
              </c:numCache>
            </c:numRef>
          </c:val>
          <c:extLst>
            <c:ext xmlns:c16="http://schemas.microsoft.com/office/drawing/2014/chart" uri="{C3380CC4-5D6E-409C-BE32-E72D297353CC}">
              <c16:uniqueId val="{00000134-0278-477D-879B-FDFC7901D015}"/>
            </c:ext>
          </c:extLst>
        </c:ser>
        <c:ser>
          <c:idx val="3"/>
          <c:order val="3"/>
          <c:tx>
            <c:strRef>
              <c:f>'Graphique C'!$E$3</c:f>
              <c:strCache>
                <c:ptCount val="1"/>
                <c:pt idx="0">
                  <c:v>Arrêt maladie</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136-0278-477D-879B-FDFC7901D015}"/>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8-0278-477D-879B-FDFC7901D015}"/>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A-0278-477D-879B-FDFC7901D015}"/>
              </c:ext>
            </c:extLst>
          </c:dPt>
          <c:dPt>
            <c:idx val="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C-0278-477D-879B-FDFC7901D015}"/>
              </c:ext>
            </c:extLst>
          </c:dPt>
          <c:dPt>
            <c:idx val="5"/>
            <c:invertIfNegative val="0"/>
            <c:bubble3D val="0"/>
            <c:spPr>
              <a:solidFill>
                <a:schemeClr val="accent4"/>
              </a:solidFill>
              <a:ln>
                <a:noFill/>
              </a:ln>
              <a:effectLst/>
            </c:spPr>
            <c:extLst>
              <c:ext xmlns:c16="http://schemas.microsoft.com/office/drawing/2014/chart" uri="{C3380CC4-5D6E-409C-BE32-E72D297353CC}">
                <c16:uniqueId val="{0000013E-0278-477D-879B-FDFC7901D015}"/>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0-0278-477D-879B-FDFC7901D015}"/>
              </c:ext>
            </c:extLst>
          </c:dPt>
          <c:dPt>
            <c:idx val="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2-0278-477D-879B-FDFC7901D015}"/>
              </c:ext>
            </c:extLst>
          </c:dPt>
          <c:dPt>
            <c:idx val="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4-0278-477D-879B-FDFC7901D015}"/>
              </c:ext>
            </c:extLst>
          </c:dPt>
          <c:dPt>
            <c:idx val="10"/>
            <c:invertIfNegative val="0"/>
            <c:bubble3D val="0"/>
            <c:spPr>
              <a:solidFill>
                <a:schemeClr val="accent4"/>
              </a:solidFill>
              <a:ln>
                <a:noFill/>
              </a:ln>
              <a:effectLst/>
            </c:spPr>
            <c:extLst>
              <c:ext xmlns:c16="http://schemas.microsoft.com/office/drawing/2014/chart" uri="{C3380CC4-5D6E-409C-BE32-E72D297353CC}">
                <c16:uniqueId val="{00000146-0278-477D-879B-FDFC7901D015}"/>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8-0278-477D-879B-FDFC7901D015}"/>
              </c:ext>
            </c:extLst>
          </c:dPt>
          <c:dPt>
            <c:idx val="1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A-0278-477D-879B-FDFC7901D015}"/>
              </c:ext>
            </c:extLst>
          </c:dPt>
          <c:dPt>
            <c:idx val="1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C-0278-477D-879B-FDFC7901D015}"/>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E-0278-477D-879B-FDFC7901D015}"/>
              </c:ext>
            </c:extLst>
          </c:dPt>
          <c:dPt>
            <c:idx val="1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0-0278-477D-879B-FDFC7901D015}"/>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2-0278-477D-879B-FDFC7901D015}"/>
              </c:ext>
            </c:extLst>
          </c:dPt>
          <c:dPt>
            <c:idx val="20"/>
            <c:invertIfNegative val="0"/>
            <c:bubble3D val="0"/>
            <c:spPr>
              <a:solidFill>
                <a:schemeClr val="accent4"/>
              </a:solidFill>
              <a:ln>
                <a:noFill/>
              </a:ln>
              <a:effectLst/>
            </c:spPr>
            <c:extLst>
              <c:ext xmlns:c16="http://schemas.microsoft.com/office/drawing/2014/chart" uri="{C3380CC4-5D6E-409C-BE32-E72D297353CC}">
                <c16:uniqueId val="{00000154-0278-477D-879B-FDFC7901D015}"/>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6-0278-477D-879B-FDFC7901D015}"/>
              </c:ext>
            </c:extLst>
          </c:dPt>
          <c:dPt>
            <c:idx val="2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8-0278-477D-879B-FDFC7901D015}"/>
              </c:ext>
            </c:extLst>
          </c:dPt>
          <c:dPt>
            <c:idx val="2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A-0278-477D-879B-FDFC7901D015}"/>
              </c:ext>
            </c:extLst>
          </c:dPt>
          <c:dPt>
            <c:idx val="25"/>
            <c:invertIfNegative val="0"/>
            <c:bubble3D val="0"/>
            <c:spPr>
              <a:solidFill>
                <a:schemeClr val="accent4"/>
              </a:solidFill>
              <a:ln>
                <a:noFill/>
              </a:ln>
              <a:effectLst/>
            </c:spPr>
            <c:extLst>
              <c:ext xmlns:c16="http://schemas.microsoft.com/office/drawing/2014/chart" uri="{C3380CC4-5D6E-409C-BE32-E72D297353CC}">
                <c16:uniqueId val="{0000015C-0278-477D-879B-FDFC7901D015}"/>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E-0278-477D-879B-FDFC7901D015}"/>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0-0278-477D-879B-FDFC7901D015}"/>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2-0278-477D-879B-FDFC7901D015}"/>
              </c:ext>
            </c:extLst>
          </c:dPt>
          <c:dPt>
            <c:idx val="30"/>
            <c:invertIfNegative val="0"/>
            <c:bubble3D val="0"/>
            <c:spPr>
              <a:solidFill>
                <a:schemeClr val="accent4"/>
              </a:solidFill>
              <a:ln>
                <a:noFill/>
              </a:ln>
              <a:effectLst/>
            </c:spPr>
            <c:extLst>
              <c:ext xmlns:c16="http://schemas.microsoft.com/office/drawing/2014/chart" uri="{C3380CC4-5D6E-409C-BE32-E72D297353CC}">
                <c16:uniqueId val="{00000164-0278-477D-879B-FDFC7901D015}"/>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6-0278-477D-879B-FDFC7901D015}"/>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8-0278-477D-879B-FDFC7901D015}"/>
              </c:ext>
            </c:extLst>
          </c:dPt>
          <c:dPt>
            <c:idx val="3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A-0278-477D-879B-FDFC7901D015}"/>
              </c:ext>
            </c:extLst>
          </c:dPt>
          <c:dPt>
            <c:idx val="35"/>
            <c:invertIfNegative val="0"/>
            <c:bubble3D val="0"/>
            <c:spPr>
              <a:solidFill>
                <a:schemeClr val="accent4"/>
              </a:solidFill>
              <a:ln>
                <a:noFill/>
              </a:ln>
              <a:effectLst/>
            </c:spPr>
            <c:extLst>
              <c:ext xmlns:c16="http://schemas.microsoft.com/office/drawing/2014/chart" uri="{C3380CC4-5D6E-409C-BE32-E72D297353CC}">
                <c16:uniqueId val="{0000016C-0278-477D-879B-FDFC7901D015}"/>
              </c:ext>
            </c:extLst>
          </c:dPt>
          <c:dPt>
            <c:idx val="3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0278-477D-879B-FDFC7901D015}"/>
              </c:ext>
            </c:extLst>
          </c:dPt>
          <c:dPt>
            <c:idx val="3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0278-477D-879B-FDFC7901D015}"/>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2-0278-477D-879B-FDFC7901D015}"/>
              </c:ext>
            </c:extLst>
          </c:dPt>
          <c:dPt>
            <c:idx val="40"/>
            <c:invertIfNegative val="0"/>
            <c:bubble3D val="0"/>
            <c:spPr>
              <a:solidFill>
                <a:schemeClr val="accent4"/>
              </a:solidFill>
              <a:ln>
                <a:noFill/>
              </a:ln>
              <a:effectLst/>
            </c:spPr>
            <c:extLst>
              <c:ext xmlns:c16="http://schemas.microsoft.com/office/drawing/2014/chart" uri="{C3380CC4-5D6E-409C-BE32-E72D297353CC}">
                <c16:uniqueId val="{00000174-0278-477D-879B-FDFC7901D015}"/>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6-0278-477D-879B-FDFC7901D015}"/>
              </c:ext>
            </c:extLst>
          </c:dPt>
          <c:dPt>
            <c:idx val="4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8-0278-477D-879B-FDFC7901D015}"/>
              </c:ext>
            </c:extLst>
          </c:dPt>
          <c:dPt>
            <c:idx val="45"/>
            <c:invertIfNegative val="0"/>
            <c:bubble3D val="0"/>
            <c:spPr>
              <a:solidFill>
                <a:schemeClr val="accent4"/>
              </a:solidFill>
              <a:ln>
                <a:noFill/>
              </a:ln>
              <a:effectLst/>
            </c:spPr>
            <c:extLst>
              <c:ext xmlns:c16="http://schemas.microsoft.com/office/drawing/2014/chart" uri="{C3380CC4-5D6E-409C-BE32-E72D297353CC}">
                <c16:uniqueId val="{0000017A-0278-477D-879B-FDFC7901D015}"/>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C-0278-477D-879B-FDFC7901D015}"/>
              </c:ext>
            </c:extLst>
          </c:dPt>
          <c:dPt>
            <c:idx val="4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E-0278-477D-879B-FDFC7901D015}"/>
              </c:ext>
            </c:extLst>
          </c:dPt>
          <c:dPt>
            <c:idx val="4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0-0278-477D-879B-FDFC7901D015}"/>
              </c:ext>
            </c:extLst>
          </c:dPt>
          <c:dPt>
            <c:idx val="5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2-0278-477D-879B-FDFC7901D015}"/>
              </c:ext>
            </c:extLst>
          </c:dPt>
          <c:dPt>
            <c:idx val="5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4-0278-477D-879B-FDFC7901D015}"/>
              </c:ext>
            </c:extLst>
          </c:dPt>
          <c:dPt>
            <c:idx val="5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6-0278-477D-879B-FDFC7901D015}"/>
              </c:ext>
            </c:extLst>
          </c:dPt>
          <c:dPt>
            <c:idx val="55"/>
            <c:invertIfNegative val="0"/>
            <c:bubble3D val="0"/>
            <c:spPr>
              <a:solidFill>
                <a:schemeClr val="accent4"/>
              </a:solidFill>
              <a:ln>
                <a:noFill/>
              </a:ln>
              <a:effectLst/>
            </c:spPr>
            <c:extLst>
              <c:ext xmlns:c16="http://schemas.microsoft.com/office/drawing/2014/chart" uri="{C3380CC4-5D6E-409C-BE32-E72D297353CC}">
                <c16:uniqueId val="{00000188-0278-477D-879B-FDFC7901D015}"/>
              </c:ext>
            </c:extLst>
          </c:dPt>
          <c:dPt>
            <c:idx val="5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A-0278-477D-879B-FDFC7901D015}"/>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C-0278-477D-879B-FDFC7901D015}"/>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E-0278-477D-879B-FDFC7901D015}"/>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90-0278-477D-879B-FDFC7901D015}"/>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2-0278-477D-879B-FDFC7901D015}"/>
              </c:ext>
            </c:extLst>
          </c:dPt>
          <c:dPt>
            <c:idx val="6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4-0278-477D-879B-FDFC7901D015}"/>
              </c:ext>
            </c:extLst>
          </c:dPt>
          <c:dPt>
            <c:idx val="6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6-0278-477D-879B-FDFC7901D015}"/>
              </c:ext>
            </c:extLst>
          </c:dPt>
          <c:dPt>
            <c:idx val="65"/>
            <c:invertIfNegative val="0"/>
            <c:bubble3D val="0"/>
            <c:spPr>
              <a:solidFill>
                <a:schemeClr val="accent4"/>
              </a:solidFill>
              <a:ln>
                <a:noFill/>
              </a:ln>
              <a:effectLst/>
            </c:spPr>
            <c:extLst>
              <c:ext xmlns:c16="http://schemas.microsoft.com/office/drawing/2014/chart" uri="{C3380CC4-5D6E-409C-BE32-E72D297353CC}">
                <c16:uniqueId val="{00000198-0278-477D-879B-FDFC7901D015}"/>
              </c:ext>
            </c:extLst>
          </c:dPt>
          <c:dPt>
            <c:idx val="6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A-0278-477D-879B-FDFC7901D015}"/>
              </c:ext>
            </c:extLst>
          </c:dPt>
          <c:dPt>
            <c:idx val="6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C-0278-477D-879B-FDFC7901D015}"/>
              </c:ext>
            </c:extLst>
          </c:dPt>
          <c:dPt>
            <c:idx val="6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E-0278-477D-879B-FDFC7901D015}"/>
              </c:ext>
            </c:extLst>
          </c:dPt>
          <c:dPt>
            <c:idx val="70"/>
            <c:invertIfNegative val="0"/>
            <c:bubble3D val="0"/>
            <c:spPr>
              <a:solidFill>
                <a:schemeClr val="accent4"/>
              </a:solidFill>
              <a:ln>
                <a:noFill/>
              </a:ln>
              <a:effectLst/>
            </c:spPr>
            <c:extLst>
              <c:ext xmlns:c16="http://schemas.microsoft.com/office/drawing/2014/chart" uri="{C3380CC4-5D6E-409C-BE32-E72D297353CC}">
                <c16:uniqueId val="{000001A0-0278-477D-879B-FDFC7901D015}"/>
              </c:ext>
            </c:extLst>
          </c:dPt>
          <c:dPt>
            <c:idx val="7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2-0278-477D-879B-FDFC7901D015}"/>
              </c:ext>
            </c:extLst>
          </c:dPt>
          <c:dPt>
            <c:idx val="7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4-0278-477D-879B-FDFC7901D015}"/>
              </c:ext>
            </c:extLst>
          </c:dPt>
          <c:dPt>
            <c:idx val="7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6-0278-477D-879B-FDFC7901D015}"/>
              </c:ext>
            </c:extLst>
          </c:dPt>
          <c:dPt>
            <c:idx val="75"/>
            <c:invertIfNegative val="0"/>
            <c:bubble3D val="0"/>
            <c:spPr>
              <a:solidFill>
                <a:schemeClr val="accent4"/>
              </a:solidFill>
              <a:ln>
                <a:noFill/>
              </a:ln>
              <a:effectLst/>
            </c:spPr>
            <c:extLst>
              <c:ext xmlns:c16="http://schemas.microsoft.com/office/drawing/2014/chart" uri="{C3380CC4-5D6E-409C-BE32-E72D297353CC}">
                <c16:uniqueId val="{000001A8-0278-477D-879B-FDFC7901D015}"/>
              </c:ext>
            </c:extLst>
          </c:dPt>
          <c:dPt>
            <c:idx val="7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A-0278-477D-879B-FDFC7901D015}"/>
              </c:ext>
            </c:extLst>
          </c:dPt>
          <c:dPt>
            <c:idx val="7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C-0278-477D-879B-FDFC7901D015}"/>
              </c:ext>
            </c:extLst>
          </c:dPt>
          <c:dPt>
            <c:idx val="7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E-0278-477D-879B-FDFC7901D015}"/>
              </c:ext>
            </c:extLst>
          </c:dPt>
          <c:dPt>
            <c:idx val="80"/>
            <c:invertIfNegative val="0"/>
            <c:bubble3D val="0"/>
            <c:spPr>
              <a:solidFill>
                <a:schemeClr val="accent4"/>
              </a:solidFill>
              <a:ln>
                <a:noFill/>
              </a:ln>
              <a:effectLst/>
            </c:spPr>
            <c:extLst>
              <c:ext xmlns:c16="http://schemas.microsoft.com/office/drawing/2014/chart" uri="{C3380CC4-5D6E-409C-BE32-E72D297353CC}">
                <c16:uniqueId val="{000001B0-0278-477D-879B-FDFC7901D015}"/>
              </c:ext>
            </c:extLst>
          </c:dPt>
          <c:dPt>
            <c:idx val="8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2-0278-477D-879B-FDFC7901D015}"/>
              </c:ext>
            </c:extLst>
          </c:dPt>
          <c:dPt>
            <c:idx val="8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4-0278-477D-879B-FDFC7901D015}"/>
              </c:ext>
            </c:extLst>
          </c:dPt>
          <c:dPt>
            <c:idx val="8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B6-0278-477D-879B-FDFC7901D015}"/>
              </c:ext>
            </c:extLst>
          </c:dPt>
          <c:cat>
            <c:strRef>
              <c:f>'Graphique C'!$A$4:$A$88</c:f>
              <c:strCache>
                <c:ptCount val="84"/>
                <c:pt idx="0">
                  <c:v>Ensemble - février</c:v>
                </c:pt>
                <c:pt idx="1">
                  <c:v>janvier</c:v>
                </c:pt>
                <c:pt idx="2">
                  <c:v>décembre</c:v>
                </c:pt>
                <c:pt idx="3">
                  <c:v>novembre</c:v>
                </c:pt>
                <c:pt idx="5">
                  <c:v>DE - Énergie, eau, déchets - février</c:v>
                </c:pt>
                <c:pt idx="6">
                  <c:v>janvier</c:v>
                </c:pt>
                <c:pt idx="7">
                  <c:v>décembre</c:v>
                </c:pt>
                <c:pt idx="8">
                  <c:v>novembre</c:v>
                </c:pt>
                <c:pt idx="10">
                  <c:v>C1 - Industrie agro-alimentaire - février</c:v>
                </c:pt>
                <c:pt idx="11">
                  <c:v>janvier</c:v>
                </c:pt>
                <c:pt idx="12">
                  <c:v>décembre</c:v>
                </c:pt>
                <c:pt idx="13">
                  <c:v>novembre</c:v>
                </c:pt>
                <c:pt idx="15">
                  <c:v>C2 - Cokéfaction et raffinage - février</c:v>
                </c:pt>
                <c:pt idx="16">
                  <c:v>janvier</c:v>
                </c:pt>
                <c:pt idx="17">
                  <c:v>décembre</c:v>
                </c:pt>
                <c:pt idx="18">
                  <c:v>novembre</c:v>
                </c:pt>
                <c:pt idx="20">
                  <c:v>C3 - Biens d'équipement - février</c:v>
                </c:pt>
                <c:pt idx="21">
                  <c:v>janvier</c:v>
                </c:pt>
                <c:pt idx="22">
                  <c:v>décembre</c:v>
                </c:pt>
                <c:pt idx="23">
                  <c:v>novembre</c:v>
                </c:pt>
                <c:pt idx="25">
                  <c:v>C4 - Fabrication de matériels de transport - février</c:v>
                </c:pt>
                <c:pt idx="26">
                  <c:v>janvier</c:v>
                </c:pt>
                <c:pt idx="27">
                  <c:v>décembre</c:v>
                </c:pt>
                <c:pt idx="28">
                  <c:v>novembre</c:v>
                </c:pt>
                <c:pt idx="30">
                  <c:v>C5 - Fabrication d'autres produits industriels  - février</c:v>
                </c:pt>
                <c:pt idx="31">
                  <c:v>janvier</c:v>
                </c:pt>
                <c:pt idx="32">
                  <c:v>décembre</c:v>
                </c:pt>
                <c:pt idx="33">
                  <c:v>novembre</c:v>
                </c:pt>
                <c:pt idx="35">
                  <c:v>FZ - Construction - février</c:v>
                </c:pt>
                <c:pt idx="36">
                  <c:v>janvier</c:v>
                </c:pt>
                <c:pt idx="37">
                  <c:v>décembre</c:v>
                </c:pt>
                <c:pt idx="38">
                  <c:v>novembre</c:v>
                </c:pt>
                <c:pt idx="40">
                  <c:v>GZ - Commerce - février</c:v>
                </c:pt>
                <c:pt idx="41">
                  <c:v>janvier</c:v>
                </c:pt>
                <c:pt idx="42">
                  <c:v>décembre</c:v>
                </c:pt>
                <c:pt idx="43">
                  <c:v>novembre</c:v>
                </c:pt>
                <c:pt idx="45">
                  <c:v>HZ - Transports et entreposage - février</c:v>
                </c:pt>
                <c:pt idx="46">
                  <c:v>janvier</c:v>
                </c:pt>
                <c:pt idx="47">
                  <c:v>décembre</c:v>
                </c:pt>
                <c:pt idx="48">
                  <c:v>novembre</c:v>
                </c:pt>
                <c:pt idx="50">
                  <c:v>IZ - Hébergement et restauration - février</c:v>
                </c:pt>
                <c:pt idx="51">
                  <c:v>janvier</c:v>
                </c:pt>
                <c:pt idx="52">
                  <c:v>décembre</c:v>
                </c:pt>
                <c:pt idx="53">
                  <c:v>novembre</c:v>
                </c:pt>
                <c:pt idx="55">
                  <c:v>JZ - Information et communication - février</c:v>
                </c:pt>
                <c:pt idx="56">
                  <c:v>janvier</c:v>
                </c:pt>
                <c:pt idx="57">
                  <c:v>décembre</c:v>
                </c:pt>
                <c:pt idx="58">
                  <c:v>novembre</c:v>
                </c:pt>
                <c:pt idx="60">
                  <c:v>KZ - Activités financières et d'assurance - février</c:v>
                </c:pt>
                <c:pt idx="61">
                  <c:v>janvier</c:v>
                </c:pt>
                <c:pt idx="62">
                  <c:v>décembre</c:v>
                </c:pt>
                <c:pt idx="63">
                  <c:v>novembre</c:v>
                </c:pt>
                <c:pt idx="65">
                  <c:v>LZ - Activités immobilières - février</c:v>
                </c:pt>
                <c:pt idx="66">
                  <c:v>janvier</c:v>
                </c:pt>
                <c:pt idx="67">
                  <c:v>décembre</c:v>
                </c:pt>
                <c:pt idx="68">
                  <c:v>novembre</c:v>
                </c:pt>
                <c:pt idx="70">
                  <c:v>MN - Services aux entreprises - février</c:v>
                </c:pt>
                <c:pt idx="71">
                  <c:v>janvier</c:v>
                </c:pt>
                <c:pt idx="72">
                  <c:v>décembre</c:v>
                </c:pt>
                <c:pt idx="73">
                  <c:v>novembre</c:v>
                </c:pt>
                <c:pt idx="75">
                  <c:v>OQ - Enseignement, santé humaine et action sociale - février</c:v>
                </c:pt>
                <c:pt idx="76">
                  <c:v>janvier</c:v>
                </c:pt>
                <c:pt idx="77">
                  <c:v>décembre</c:v>
                </c:pt>
                <c:pt idx="78">
                  <c:v>novembre</c:v>
                </c:pt>
                <c:pt idx="80">
                  <c:v>RU - Autres activités de services - février</c:v>
                </c:pt>
                <c:pt idx="81">
                  <c:v>janvier</c:v>
                </c:pt>
                <c:pt idx="82">
                  <c:v>décembre</c:v>
                </c:pt>
                <c:pt idx="83">
                  <c:v>novembre</c:v>
                </c:pt>
              </c:strCache>
            </c:strRef>
          </c:cat>
          <c:val>
            <c:numRef>
              <c:f>'Graphique C'!$E$4:$E$88</c:f>
              <c:numCache>
                <c:formatCode>0.0</c:formatCode>
                <c:ptCount val="85"/>
                <c:pt idx="0">
                  <c:v>9.4</c:v>
                </c:pt>
                <c:pt idx="1">
                  <c:v>11.600000000000001</c:v>
                </c:pt>
                <c:pt idx="2">
                  <c:v>8.2000000000000011</c:v>
                </c:pt>
                <c:pt idx="3">
                  <c:v>7.6</c:v>
                </c:pt>
                <c:pt idx="5">
                  <c:v>5.8999999999999995</c:v>
                </c:pt>
                <c:pt idx="6">
                  <c:v>7.7</c:v>
                </c:pt>
                <c:pt idx="7">
                  <c:v>6.1</c:v>
                </c:pt>
                <c:pt idx="8">
                  <c:v>6.6000000000000005</c:v>
                </c:pt>
                <c:pt idx="10">
                  <c:v>10.4</c:v>
                </c:pt>
                <c:pt idx="11">
                  <c:v>12.5</c:v>
                </c:pt>
                <c:pt idx="12">
                  <c:v>7.1999999999999993</c:v>
                </c:pt>
                <c:pt idx="13">
                  <c:v>8.4</c:v>
                </c:pt>
                <c:pt idx="15">
                  <c:v>6.1</c:v>
                </c:pt>
                <c:pt idx="16">
                  <c:v>8</c:v>
                </c:pt>
                <c:pt idx="17">
                  <c:v>7.9</c:v>
                </c:pt>
                <c:pt idx="18">
                  <c:v>4.5</c:v>
                </c:pt>
                <c:pt idx="20">
                  <c:v>6.9</c:v>
                </c:pt>
                <c:pt idx="21">
                  <c:v>9.9</c:v>
                </c:pt>
                <c:pt idx="22">
                  <c:v>7.3999999999999995</c:v>
                </c:pt>
                <c:pt idx="23">
                  <c:v>6.8000000000000007</c:v>
                </c:pt>
                <c:pt idx="25">
                  <c:v>9</c:v>
                </c:pt>
                <c:pt idx="26">
                  <c:v>9.6</c:v>
                </c:pt>
                <c:pt idx="27">
                  <c:v>7.0000000000000009</c:v>
                </c:pt>
                <c:pt idx="28">
                  <c:v>6.5</c:v>
                </c:pt>
                <c:pt idx="30">
                  <c:v>9.8000000000000007</c:v>
                </c:pt>
                <c:pt idx="31">
                  <c:v>11.3</c:v>
                </c:pt>
                <c:pt idx="32">
                  <c:v>7.6</c:v>
                </c:pt>
                <c:pt idx="33">
                  <c:v>7.1</c:v>
                </c:pt>
                <c:pt idx="35">
                  <c:v>8</c:v>
                </c:pt>
                <c:pt idx="36">
                  <c:v>10.299999999999999</c:v>
                </c:pt>
                <c:pt idx="37">
                  <c:v>6.1</c:v>
                </c:pt>
                <c:pt idx="38">
                  <c:v>6.3</c:v>
                </c:pt>
                <c:pt idx="40">
                  <c:v>9.3000000000000007</c:v>
                </c:pt>
                <c:pt idx="41">
                  <c:v>12.2</c:v>
                </c:pt>
                <c:pt idx="42">
                  <c:v>9.3000000000000007</c:v>
                </c:pt>
                <c:pt idx="43">
                  <c:v>7.6</c:v>
                </c:pt>
                <c:pt idx="45">
                  <c:v>10.299999999999999</c:v>
                </c:pt>
                <c:pt idx="46">
                  <c:v>11.1</c:v>
                </c:pt>
                <c:pt idx="47">
                  <c:v>8.3000000000000007</c:v>
                </c:pt>
                <c:pt idx="48">
                  <c:v>7.7</c:v>
                </c:pt>
                <c:pt idx="50">
                  <c:v>10.8</c:v>
                </c:pt>
                <c:pt idx="51">
                  <c:v>12</c:v>
                </c:pt>
                <c:pt idx="52">
                  <c:v>8.2000000000000011</c:v>
                </c:pt>
                <c:pt idx="53">
                  <c:v>7.3</c:v>
                </c:pt>
                <c:pt idx="55">
                  <c:v>6</c:v>
                </c:pt>
                <c:pt idx="56">
                  <c:v>7.5</c:v>
                </c:pt>
                <c:pt idx="57">
                  <c:v>5.8999999999999995</c:v>
                </c:pt>
                <c:pt idx="58">
                  <c:v>5.5</c:v>
                </c:pt>
                <c:pt idx="60">
                  <c:v>5.2</c:v>
                </c:pt>
                <c:pt idx="61">
                  <c:v>7.7</c:v>
                </c:pt>
                <c:pt idx="62">
                  <c:v>6</c:v>
                </c:pt>
                <c:pt idx="63">
                  <c:v>5.4</c:v>
                </c:pt>
                <c:pt idx="65">
                  <c:v>6.6000000000000005</c:v>
                </c:pt>
                <c:pt idx="66">
                  <c:v>9.5</c:v>
                </c:pt>
                <c:pt idx="67">
                  <c:v>9.8000000000000007</c:v>
                </c:pt>
                <c:pt idx="68">
                  <c:v>7.3999999999999995</c:v>
                </c:pt>
                <c:pt idx="70">
                  <c:v>8.6999999999999993</c:v>
                </c:pt>
                <c:pt idx="71">
                  <c:v>10.9</c:v>
                </c:pt>
                <c:pt idx="72">
                  <c:v>7.3</c:v>
                </c:pt>
                <c:pt idx="73">
                  <c:v>6.9</c:v>
                </c:pt>
                <c:pt idx="75">
                  <c:v>13.3</c:v>
                </c:pt>
                <c:pt idx="76">
                  <c:v>16.3</c:v>
                </c:pt>
                <c:pt idx="77">
                  <c:v>11.600000000000001</c:v>
                </c:pt>
                <c:pt idx="78">
                  <c:v>10.6</c:v>
                </c:pt>
                <c:pt idx="80">
                  <c:v>8.5</c:v>
                </c:pt>
                <c:pt idx="81">
                  <c:v>11.899999999999999</c:v>
                </c:pt>
                <c:pt idx="82">
                  <c:v>0</c:v>
                </c:pt>
                <c:pt idx="83">
                  <c:v>7.0000000000000009</c:v>
                </c:pt>
              </c:numCache>
            </c:numRef>
          </c:val>
          <c:extLst>
            <c:ext xmlns:c16="http://schemas.microsoft.com/office/drawing/2014/chart" uri="{C3380CC4-5D6E-409C-BE32-E72D297353CC}">
              <c16:uniqueId val="{000001B7-0278-477D-879B-FDFC7901D015}"/>
            </c:ext>
          </c:extLst>
        </c:ser>
        <c:ser>
          <c:idx val="4"/>
          <c:order val="4"/>
          <c:tx>
            <c:strRef>
              <c:f>'Graphique C'!$F$3</c:f>
              <c:strCache>
                <c:ptCount val="1"/>
                <c:pt idx="0">
                  <c:v>Congés</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1B9-0278-477D-879B-FDFC7901D015}"/>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BB-0278-477D-879B-FDFC7901D015}"/>
              </c:ext>
            </c:extLst>
          </c:dPt>
          <c:dPt>
            <c:idx val="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BD-0278-477D-879B-FDFC7901D015}"/>
              </c:ext>
            </c:extLst>
          </c:dPt>
          <c:dPt>
            <c:idx val="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BF-0278-477D-879B-FDFC7901D015}"/>
              </c:ext>
            </c:extLst>
          </c:dPt>
          <c:dPt>
            <c:idx val="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1-0278-477D-879B-FDFC7901D015}"/>
              </c:ext>
            </c:extLst>
          </c:dPt>
          <c:dPt>
            <c:idx val="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3-0278-477D-879B-FDFC7901D015}"/>
              </c:ext>
            </c:extLst>
          </c:dPt>
          <c:dPt>
            <c:idx val="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C5-0278-477D-879B-FDFC7901D015}"/>
              </c:ext>
            </c:extLst>
          </c:dPt>
          <c:dPt>
            <c:idx val="10"/>
            <c:invertIfNegative val="0"/>
            <c:bubble3D val="0"/>
            <c:spPr>
              <a:solidFill>
                <a:schemeClr val="accent5"/>
              </a:solidFill>
              <a:ln>
                <a:noFill/>
              </a:ln>
              <a:effectLst/>
            </c:spPr>
            <c:extLst>
              <c:ext xmlns:c16="http://schemas.microsoft.com/office/drawing/2014/chart" uri="{C3380CC4-5D6E-409C-BE32-E72D297353CC}">
                <c16:uniqueId val="{000001C7-0278-477D-879B-FDFC7901D015}"/>
              </c:ext>
            </c:extLst>
          </c:dPt>
          <c:dPt>
            <c:idx val="1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9-0278-477D-879B-FDFC7901D015}"/>
              </c:ext>
            </c:extLst>
          </c:dPt>
          <c:dPt>
            <c:idx val="1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B-0278-477D-879B-FDFC7901D015}"/>
              </c:ext>
            </c:extLst>
          </c:dPt>
          <c:dPt>
            <c:idx val="1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CD-0278-477D-879B-FDFC7901D015}"/>
              </c:ext>
            </c:extLst>
          </c:dPt>
          <c:dPt>
            <c:idx val="1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F-0278-477D-879B-FDFC7901D015}"/>
              </c:ext>
            </c:extLst>
          </c:dPt>
          <c:dPt>
            <c:idx val="1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1-0278-477D-879B-FDFC7901D015}"/>
              </c:ext>
            </c:extLst>
          </c:dPt>
          <c:dPt>
            <c:idx val="1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D3-0278-477D-879B-FDFC7901D015}"/>
              </c:ext>
            </c:extLst>
          </c:dPt>
          <c:dPt>
            <c:idx val="20"/>
            <c:invertIfNegative val="0"/>
            <c:bubble3D val="0"/>
            <c:spPr>
              <a:solidFill>
                <a:schemeClr val="accent5"/>
              </a:solidFill>
              <a:ln>
                <a:noFill/>
              </a:ln>
              <a:effectLst/>
            </c:spPr>
            <c:extLst>
              <c:ext xmlns:c16="http://schemas.microsoft.com/office/drawing/2014/chart" uri="{C3380CC4-5D6E-409C-BE32-E72D297353CC}">
                <c16:uniqueId val="{000001D5-0278-477D-879B-FDFC7901D015}"/>
              </c:ext>
            </c:extLst>
          </c:dPt>
          <c:dPt>
            <c:idx val="2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7-0278-477D-879B-FDFC7901D015}"/>
              </c:ext>
            </c:extLst>
          </c:dPt>
          <c:dPt>
            <c:idx val="2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9-0278-477D-879B-FDFC7901D015}"/>
              </c:ext>
            </c:extLst>
          </c:dPt>
          <c:dPt>
            <c:idx val="2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DB-0278-477D-879B-FDFC7901D015}"/>
              </c:ext>
            </c:extLst>
          </c:dPt>
          <c:dPt>
            <c:idx val="2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D-0278-477D-879B-FDFC7901D015}"/>
              </c:ext>
            </c:extLst>
          </c:dPt>
          <c:dPt>
            <c:idx val="2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F-0278-477D-879B-FDFC7901D015}"/>
              </c:ext>
            </c:extLst>
          </c:dPt>
          <c:dPt>
            <c:idx val="2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E1-0278-477D-879B-FDFC7901D015}"/>
              </c:ext>
            </c:extLst>
          </c:dPt>
          <c:dPt>
            <c:idx val="30"/>
            <c:invertIfNegative val="0"/>
            <c:bubble3D val="0"/>
            <c:spPr>
              <a:solidFill>
                <a:schemeClr val="accent5"/>
              </a:solidFill>
              <a:ln>
                <a:noFill/>
              </a:ln>
              <a:effectLst/>
            </c:spPr>
            <c:extLst>
              <c:ext xmlns:c16="http://schemas.microsoft.com/office/drawing/2014/chart" uri="{C3380CC4-5D6E-409C-BE32-E72D297353CC}">
                <c16:uniqueId val="{000001E3-0278-477D-879B-FDFC7901D015}"/>
              </c:ext>
            </c:extLst>
          </c:dPt>
          <c:dPt>
            <c:idx val="3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5-0278-477D-879B-FDFC7901D015}"/>
              </c:ext>
            </c:extLst>
          </c:dPt>
          <c:dPt>
            <c:idx val="3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7-0278-477D-879B-FDFC7901D015}"/>
              </c:ext>
            </c:extLst>
          </c:dPt>
          <c:dPt>
            <c:idx val="3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E9-0278-477D-879B-FDFC7901D015}"/>
              </c:ext>
            </c:extLst>
          </c:dPt>
          <c:dPt>
            <c:idx val="35"/>
            <c:invertIfNegative val="0"/>
            <c:bubble3D val="0"/>
            <c:spPr>
              <a:solidFill>
                <a:schemeClr val="accent5"/>
              </a:solidFill>
              <a:ln>
                <a:noFill/>
              </a:ln>
              <a:effectLst/>
            </c:spPr>
            <c:extLst>
              <c:ext xmlns:c16="http://schemas.microsoft.com/office/drawing/2014/chart" uri="{C3380CC4-5D6E-409C-BE32-E72D297353CC}">
                <c16:uniqueId val="{000001EB-0278-477D-879B-FDFC7901D015}"/>
              </c:ext>
            </c:extLst>
          </c:dPt>
          <c:dPt>
            <c:idx val="3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D-0278-477D-879B-FDFC7901D015}"/>
              </c:ext>
            </c:extLst>
          </c:dPt>
          <c:dPt>
            <c:idx val="3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F-0278-477D-879B-FDFC7901D015}"/>
              </c:ext>
            </c:extLst>
          </c:dPt>
          <c:dPt>
            <c:idx val="3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F1-0278-477D-879B-FDFC7901D015}"/>
              </c:ext>
            </c:extLst>
          </c:dPt>
          <c:dPt>
            <c:idx val="40"/>
            <c:invertIfNegative val="0"/>
            <c:bubble3D val="0"/>
            <c:spPr>
              <a:solidFill>
                <a:schemeClr val="accent5"/>
              </a:solidFill>
              <a:ln>
                <a:noFill/>
              </a:ln>
              <a:effectLst/>
            </c:spPr>
            <c:extLst>
              <c:ext xmlns:c16="http://schemas.microsoft.com/office/drawing/2014/chart" uri="{C3380CC4-5D6E-409C-BE32-E72D297353CC}">
                <c16:uniqueId val="{000001F3-0278-477D-879B-FDFC7901D015}"/>
              </c:ext>
            </c:extLst>
          </c:dPt>
          <c:dPt>
            <c:idx val="4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5-0278-477D-879B-FDFC7901D015}"/>
              </c:ext>
            </c:extLst>
          </c:dPt>
          <c:dPt>
            <c:idx val="4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7-0278-477D-879B-FDFC7901D015}"/>
              </c:ext>
            </c:extLst>
          </c:dPt>
          <c:dPt>
            <c:idx val="4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F9-0278-477D-879B-FDFC7901D015}"/>
              </c:ext>
            </c:extLst>
          </c:dPt>
          <c:dPt>
            <c:idx val="45"/>
            <c:invertIfNegative val="0"/>
            <c:bubble3D val="0"/>
            <c:spPr>
              <a:solidFill>
                <a:schemeClr val="accent5"/>
              </a:solidFill>
              <a:ln>
                <a:noFill/>
              </a:ln>
              <a:effectLst/>
            </c:spPr>
            <c:extLst>
              <c:ext xmlns:c16="http://schemas.microsoft.com/office/drawing/2014/chart" uri="{C3380CC4-5D6E-409C-BE32-E72D297353CC}">
                <c16:uniqueId val="{000001FB-0278-477D-879B-FDFC7901D015}"/>
              </c:ext>
            </c:extLst>
          </c:dPt>
          <c:dPt>
            <c:idx val="4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D-0278-477D-879B-FDFC7901D015}"/>
              </c:ext>
            </c:extLst>
          </c:dPt>
          <c:dPt>
            <c:idx val="4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F-0278-477D-879B-FDFC7901D015}"/>
              </c:ext>
            </c:extLst>
          </c:dPt>
          <c:dPt>
            <c:idx val="4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1-0278-477D-879B-FDFC7901D015}"/>
              </c:ext>
            </c:extLst>
          </c:dPt>
          <c:dPt>
            <c:idx val="5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3-0278-477D-879B-FDFC7901D015}"/>
              </c:ext>
            </c:extLst>
          </c:dPt>
          <c:dPt>
            <c:idx val="5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5-0278-477D-879B-FDFC7901D015}"/>
              </c:ext>
            </c:extLst>
          </c:dPt>
          <c:dPt>
            <c:idx val="5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7-0278-477D-879B-FDFC7901D015}"/>
              </c:ext>
            </c:extLst>
          </c:dPt>
          <c:dPt>
            <c:idx val="55"/>
            <c:invertIfNegative val="0"/>
            <c:bubble3D val="0"/>
            <c:spPr>
              <a:solidFill>
                <a:schemeClr val="accent5"/>
              </a:solidFill>
              <a:ln>
                <a:noFill/>
              </a:ln>
              <a:effectLst/>
            </c:spPr>
            <c:extLst>
              <c:ext xmlns:c16="http://schemas.microsoft.com/office/drawing/2014/chart" uri="{C3380CC4-5D6E-409C-BE32-E72D297353CC}">
                <c16:uniqueId val="{00000209-0278-477D-879B-FDFC7901D015}"/>
              </c:ext>
            </c:extLst>
          </c:dPt>
          <c:dPt>
            <c:idx val="5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B-0278-477D-879B-FDFC7901D015}"/>
              </c:ext>
            </c:extLst>
          </c:dPt>
          <c:dPt>
            <c:idx val="5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D-0278-477D-879B-FDFC7901D015}"/>
              </c:ext>
            </c:extLst>
          </c:dPt>
          <c:dPt>
            <c:idx val="5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F-0278-477D-879B-FDFC7901D015}"/>
              </c:ext>
            </c:extLst>
          </c:dPt>
          <c:dPt>
            <c:idx val="60"/>
            <c:invertIfNegative val="0"/>
            <c:bubble3D val="0"/>
            <c:spPr>
              <a:solidFill>
                <a:schemeClr val="accent5"/>
              </a:solidFill>
              <a:ln>
                <a:noFill/>
              </a:ln>
              <a:effectLst/>
            </c:spPr>
            <c:extLst>
              <c:ext xmlns:c16="http://schemas.microsoft.com/office/drawing/2014/chart" uri="{C3380CC4-5D6E-409C-BE32-E72D297353CC}">
                <c16:uniqueId val="{00000211-0278-477D-879B-FDFC7901D015}"/>
              </c:ext>
            </c:extLst>
          </c:dPt>
          <c:dPt>
            <c:idx val="6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3-0278-477D-879B-FDFC7901D015}"/>
              </c:ext>
            </c:extLst>
          </c:dPt>
          <c:dPt>
            <c:idx val="6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5-0278-477D-879B-FDFC7901D015}"/>
              </c:ext>
            </c:extLst>
          </c:dPt>
          <c:dPt>
            <c:idx val="6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17-0278-477D-879B-FDFC7901D015}"/>
              </c:ext>
            </c:extLst>
          </c:dPt>
          <c:dPt>
            <c:idx val="6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9-0278-477D-879B-FDFC7901D015}"/>
              </c:ext>
            </c:extLst>
          </c:dPt>
          <c:dPt>
            <c:idx val="6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B-0278-477D-879B-FDFC7901D015}"/>
              </c:ext>
            </c:extLst>
          </c:dPt>
          <c:dPt>
            <c:idx val="6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1D-0278-477D-879B-FDFC7901D015}"/>
              </c:ext>
            </c:extLst>
          </c:dPt>
          <c:dPt>
            <c:idx val="70"/>
            <c:invertIfNegative val="0"/>
            <c:bubble3D val="0"/>
            <c:spPr>
              <a:solidFill>
                <a:schemeClr val="accent5"/>
              </a:solidFill>
              <a:ln>
                <a:noFill/>
              </a:ln>
              <a:effectLst/>
            </c:spPr>
            <c:extLst>
              <c:ext xmlns:c16="http://schemas.microsoft.com/office/drawing/2014/chart" uri="{C3380CC4-5D6E-409C-BE32-E72D297353CC}">
                <c16:uniqueId val="{0000021F-0278-477D-879B-FDFC7901D015}"/>
              </c:ext>
            </c:extLst>
          </c:dPt>
          <c:dPt>
            <c:idx val="7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21-0278-477D-879B-FDFC7901D015}"/>
              </c:ext>
            </c:extLst>
          </c:dPt>
          <c:dPt>
            <c:idx val="7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23-0278-477D-879B-FDFC7901D015}"/>
              </c:ext>
            </c:extLst>
          </c:dPt>
          <c:dPt>
            <c:idx val="7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25-0278-477D-879B-FDFC7901D015}"/>
              </c:ext>
            </c:extLst>
          </c:dPt>
          <c:dPt>
            <c:idx val="75"/>
            <c:invertIfNegative val="0"/>
            <c:bubble3D val="0"/>
            <c:spPr>
              <a:solidFill>
                <a:schemeClr val="accent5"/>
              </a:solidFill>
              <a:ln>
                <a:noFill/>
              </a:ln>
              <a:effectLst/>
            </c:spPr>
            <c:extLst>
              <c:ext xmlns:c16="http://schemas.microsoft.com/office/drawing/2014/chart" uri="{C3380CC4-5D6E-409C-BE32-E72D297353CC}">
                <c16:uniqueId val="{00000227-0278-477D-879B-FDFC7901D015}"/>
              </c:ext>
            </c:extLst>
          </c:dPt>
          <c:dPt>
            <c:idx val="7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29-0278-477D-879B-FDFC7901D015}"/>
              </c:ext>
            </c:extLst>
          </c:dPt>
          <c:dPt>
            <c:idx val="7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2B-0278-477D-879B-FDFC7901D015}"/>
              </c:ext>
            </c:extLst>
          </c:dPt>
          <c:dPt>
            <c:idx val="7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2D-0278-477D-879B-FDFC7901D015}"/>
              </c:ext>
            </c:extLst>
          </c:dPt>
          <c:dPt>
            <c:idx val="80"/>
            <c:invertIfNegative val="0"/>
            <c:bubble3D val="0"/>
            <c:spPr>
              <a:solidFill>
                <a:schemeClr val="accent5"/>
              </a:solidFill>
              <a:ln>
                <a:noFill/>
              </a:ln>
              <a:effectLst/>
            </c:spPr>
            <c:extLst>
              <c:ext xmlns:c16="http://schemas.microsoft.com/office/drawing/2014/chart" uri="{C3380CC4-5D6E-409C-BE32-E72D297353CC}">
                <c16:uniqueId val="{0000022F-0278-477D-879B-FDFC7901D015}"/>
              </c:ext>
            </c:extLst>
          </c:dPt>
          <c:dPt>
            <c:idx val="8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31-0278-477D-879B-FDFC7901D015}"/>
              </c:ext>
            </c:extLst>
          </c:dPt>
          <c:dPt>
            <c:idx val="8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33-0278-477D-879B-FDFC7901D015}"/>
              </c:ext>
            </c:extLst>
          </c:dPt>
          <c:dPt>
            <c:idx val="8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35-0278-477D-879B-FDFC7901D015}"/>
              </c:ext>
            </c:extLst>
          </c:dPt>
          <c:cat>
            <c:strRef>
              <c:f>'Graphique C'!$A$4:$A$88</c:f>
              <c:strCache>
                <c:ptCount val="84"/>
                <c:pt idx="0">
                  <c:v>Ensemble - février</c:v>
                </c:pt>
                <c:pt idx="1">
                  <c:v>janvier</c:v>
                </c:pt>
                <c:pt idx="2">
                  <c:v>décembre</c:v>
                </c:pt>
                <c:pt idx="3">
                  <c:v>novembre</c:v>
                </c:pt>
                <c:pt idx="5">
                  <c:v>DE - Énergie, eau, déchets - février</c:v>
                </c:pt>
                <c:pt idx="6">
                  <c:v>janvier</c:v>
                </c:pt>
                <c:pt idx="7">
                  <c:v>décembre</c:v>
                </c:pt>
                <c:pt idx="8">
                  <c:v>novembre</c:v>
                </c:pt>
                <c:pt idx="10">
                  <c:v>C1 - Industrie agro-alimentaire - février</c:v>
                </c:pt>
                <c:pt idx="11">
                  <c:v>janvier</c:v>
                </c:pt>
                <c:pt idx="12">
                  <c:v>décembre</c:v>
                </c:pt>
                <c:pt idx="13">
                  <c:v>novembre</c:v>
                </c:pt>
                <c:pt idx="15">
                  <c:v>C2 - Cokéfaction et raffinage - février</c:v>
                </c:pt>
                <c:pt idx="16">
                  <c:v>janvier</c:v>
                </c:pt>
                <c:pt idx="17">
                  <c:v>décembre</c:v>
                </c:pt>
                <c:pt idx="18">
                  <c:v>novembre</c:v>
                </c:pt>
                <c:pt idx="20">
                  <c:v>C3 - Biens d'équipement - février</c:v>
                </c:pt>
                <c:pt idx="21">
                  <c:v>janvier</c:v>
                </c:pt>
                <c:pt idx="22">
                  <c:v>décembre</c:v>
                </c:pt>
                <c:pt idx="23">
                  <c:v>novembre</c:v>
                </c:pt>
                <c:pt idx="25">
                  <c:v>C4 - Fabrication de matériels de transport - février</c:v>
                </c:pt>
                <c:pt idx="26">
                  <c:v>janvier</c:v>
                </c:pt>
                <c:pt idx="27">
                  <c:v>décembre</c:v>
                </c:pt>
                <c:pt idx="28">
                  <c:v>novembre</c:v>
                </c:pt>
                <c:pt idx="30">
                  <c:v>C5 - Fabrication d'autres produits industriels  - février</c:v>
                </c:pt>
                <c:pt idx="31">
                  <c:v>janvier</c:v>
                </c:pt>
                <c:pt idx="32">
                  <c:v>décembre</c:v>
                </c:pt>
                <c:pt idx="33">
                  <c:v>novembre</c:v>
                </c:pt>
                <c:pt idx="35">
                  <c:v>FZ - Construction - février</c:v>
                </c:pt>
                <c:pt idx="36">
                  <c:v>janvier</c:v>
                </c:pt>
                <c:pt idx="37">
                  <c:v>décembre</c:v>
                </c:pt>
                <c:pt idx="38">
                  <c:v>novembre</c:v>
                </c:pt>
                <c:pt idx="40">
                  <c:v>GZ - Commerce - février</c:v>
                </c:pt>
                <c:pt idx="41">
                  <c:v>janvier</c:v>
                </c:pt>
                <c:pt idx="42">
                  <c:v>décembre</c:v>
                </c:pt>
                <c:pt idx="43">
                  <c:v>novembre</c:v>
                </c:pt>
                <c:pt idx="45">
                  <c:v>HZ - Transports et entreposage - février</c:v>
                </c:pt>
                <c:pt idx="46">
                  <c:v>janvier</c:v>
                </c:pt>
                <c:pt idx="47">
                  <c:v>décembre</c:v>
                </c:pt>
                <c:pt idx="48">
                  <c:v>novembre</c:v>
                </c:pt>
                <c:pt idx="50">
                  <c:v>IZ - Hébergement et restauration - février</c:v>
                </c:pt>
                <c:pt idx="51">
                  <c:v>janvier</c:v>
                </c:pt>
                <c:pt idx="52">
                  <c:v>décembre</c:v>
                </c:pt>
                <c:pt idx="53">
                  <c:v>novembre</c:v>
                </c:pt>
                <c:pt idx="55">
                  <c:v>JZ - Information et communication - février</c:v>
                </c:pt>
                <c:pt idx="56">
                  <c:v>janvier</c:v>
                </c:pt>
                <c:pt idx="57">
                  <c:v>décembre</c:v>
                </c:pt>
                <c:pt idx="58">
                  <c:v>novembre</c:v>
                </c:pt>
                <c:pt idx="60">
                  <c:v>KZ - Activités financières et d'assurance - février</c:v>
                </c:pt>
                <c:pt idx="61">
                  <c:v>janvier</c:v>
                </c:pt>
                <c:pt idx="62">
                  <c:v>décembre</c:v>
                </c:pt>
                <c:pt idx="63">
                  <c:v>novembre</c:v>
                </c:pt>
                <c:pt idx="65">
                  <c:v>LZ - Activités immobilières - février</c:v>
                </c:pt>
                <c:pt idx="66">
                  <c:v>janvier</c:v>
                </c:pt>
                <c:pt idx="67">
                  <c:v>décembre</c:v>
                </c:pt>
                <c:pt idx="68">
                  <c:v>novembre</c:v>
                </c:pt>
                <c:pt idx="70">
                  <c:v>MN - Services aux entreprises - février</c:v>
                </c:pt>
                <c:pt idx="71">
                  <c:v>janvier</c:v>
                </c:pt>
                <c:pt idx="72">
                  <c:v>décembre</c:v>
                </c:pt>
                <c:pt idx="73">
                  <c:v>novembre</c:v>
                </c:pt>
                <c:pt idx="75">
                  <c:v>OQ - Enseignement, santé humaine et action sociale - février</c:v>
                </c:pt>
                <c:pt idx="76">
                  <c:v>janvier</c:v>
                </c:pt>
                <c:pt idx="77">
                  <c:v>décembre</c:v>
                </c:pt>
                <c:pt idx="78">
                  <c:v>novembre</c:v>
                </c:pt>
                <c:pt idx="80">
                  <c:v>RU - Autres activités de services - février</c:v>
                </c:pt>
                <c:pt idx="81">
                  <c:v>janvier</c:v>
                </c:pt>
                <c:pt idx="82">
                  <c:v>décembre</c:v>
                </c:pt>
                <c:pt idx="83">
                  <c:v>novembre</c:v>
                </c:pt>
              </c:strCache>
            </c:strRef>
          </c:cat>
          <c:val>
            <c:numRef>
              <c:f>'Graphique C'!$F$4:$F$88</c:f>
              <c:numCache>
                <c:formatCode>0.0</c:formatCode>
                <c:ptCount val="85"/>
                <c:pt idx="0">
                  <c:v>10.6</c:v>
                </c:pt>
                <c:pt idx="1">
                  <c:v>6</c:v>
                </c:pt>
                <c:pt idx="2">
                  <c:v>19.2</c:v>
                </c:pt>
                <c:pt idx="3">
                  <c:v>6.6000000000000005</c:v>
                </c:pt>
                <c:pt idx="5">
                  <c:v>13.8</c:v>
                </c:pt>
                <c:pt idx="6">
                  <c:v>8.9</c:v>
                </c:pt>
                <c:pt idx="7">
                  <c:v>12</c:v>
                </c:pt>
                <c:pt idx="8">
                  <c:v>8.6999999999999993</c:v>
                </c:pt>
                <c:pt idx="10">
                  <c:v>9.3000000000000007</c:v>
                </c:pt>
                <c:pt idx="11">
                  <c:v>4.8</c:v>
                </c:pt>
                <c:pt idx="12">
                  <c:v>13.700000000000001</c:v>
                </c:pt>
                <c:pt idx="13">
                  <c:v>5.8999999999999995</c:v>
                </c:pt>
                <c:pt idx="15">
                  <c:v>10.7</c:v>
                </c:pt>
                <c:pt idx="16">
                  <c:v>11.600000000000001</c:v>
                </c:pt>
                <c:pt idx="17">
                  <c:v>22.400000000000002</c:v>
                </c:pt>
                <c:pt idx="18">
                  <c:v>12.2</c:v>
                </c:pt>
                <c:pt idx="20">
                  <c:v>10.6</c:v>
                </c:pt>
                <c:pt idx="21">
                  <c:v>5.7</c:v>
                </c:pt>
                <c:pt idx="22">
                  <c:v>18.899999999999999</c:v>
                </c:pt>
                <c:pt idx="23">
                  <c:v>7.0000000000000009</c:v>
                </c:pt>
                <c:pt idx="25">
                  <c:v>11.1</c:v>
                </c:pt>
                <c:pt idx="26">
                  <c:v>5.5</c:v>
                </c:pt>
                <c:pt idx="27">
                  <c:v>19.100000000000001</c:v>
                </c:pt>
                <c:pt idx="28">
                  <c:v>6.7</c:v>
                </c:pt>
                <c:pt idx="30">
                  <c:v>7.3</c:v>
                </c:pt>
                <c:pt idx="31">
                  <c:v>4.8</c:v>
                </c:pt>
                <c:pt idx="32">
                  <c:v>17.5</c:v>
                </c:pt>
                <c:pt idx="33">
                  <c:v>5.5</c:v>
                </c:pt>
                <c:pt idx="35">
                  <c:v>7.5</c:v>
                </c:pt>
                <c:pt idx="36">
                  <c:v>4.3</c:v>
                </c:pt>
                <c:pt idx="37">
                  <c:v>30.099999999999998</c:v>
                </c:pt>
                <c:pt idx="38">
                  <c:v>3.6999999999999997</c:v>
                </c:pt>
                <c:pt idx="40">
                  <c:v>10.100000000000001</c:v>
                </c:pt>
                <c:pt idx="41">
                  <c:v>6.1</c:v>
                </c:pt>
                <c:pt idx="42">
                  <c:v>13.600000000000001</c:v>
                </c:pt>
                <c:pt idx="43">
                  <c:v>6.7</c:v>
                </c:pt>
                <c:pt idx="45">
                  <c:v>11.1</c:v>
                </c:pt>
                <c:pt idx="46">
                  <c:v>7.3</c:v>
                </c:pt>
                <c:pt idx="47">
                  <c:v>18</c:v>
                </c:pt>
                <c:pt idx="48">
                  <c:v>8.4</c:v>
                </c:pt>
                <c:pt idx="50">
                  <c:v>11.5</c:v>
                </c:pt>
                <c:pt idx="51">
                  <c:v>9</c:v>
                </c:pt>
                <c:pt idx="52">
                  <c:v>16.8</c:v>
                </c:pt>
                <c:pt idx="53">
                  <c:v>9.3000000000000007</c:v>
                </c:pt>
                <c:pt idx="55">
                  <c:v>11</c:v>
                </c:pt>
                <c:pt idx="56">
                  <c:v>5.5</c:v>
                </c:pt>
                <c:pt idx="57">
                  <c:v>19.3</c:v>
                </c:pt>
                <c:pt idx="58">
                  <c:v>7.1</c:v>
                </c:pt>
                <c:pt idx="60">
                  <c:v>16.600000000000001</c:v>
                </c:pt>
                <c:pt idx="61">
                  <c:v>7.0000000000000009</c:v>
                </c:pt>
                <c:pt idx="62">
                  <c:v>22.7</c:v>
                </c:pt>
                <c:pt idx="63">
                  <c:v>7.1999999999999993</c:v>
                </c:pt>
                <c:pt idx="65">
                  <c:v>11.899999999999999</c:v>
                </c:pt>
                <c:pt idx="66">
                  <c:v>6.9</c:v>
                </c:pt>
                <c:pt idx="67">
                  <c:v>21.4</c:v>
                </c:pt>
                <c:pt idx="68">
                  <c:v>8.1</c:v>
                </c:pt>
                <c:pt idx="70">
                  <c:v>10</c:v>
                </c:pt>
                <c:pt idx="71">
                  <c:v>5.8000000000000007</c:v>
                </c:pt>
                <c:pt idx="72">
                  <c:v>18.600000000000001</c:v>
                </c:pt>
                <c:pt idx="73">
                  <c:v>6.9</c:v>
                </c:pt>
                <c:pt idx="75">
                  <c:v>11.700000000000001</c:v>
                </c:pt>
                <c:pt idx="76">
                  <c:v>5.4</c:v>
                </c:pt>
                <c:pt idx="77">
                  <c:v>22.7</c:v>
                </c:pt>
                <c:pt idx="78">
                  <c:v>5.8000000000000007</c:v>
                </c:pt>
                <c:pt idx="80">
                  <c:v>10.199999999999999</c:v>
                </c:pt>
                <c:pt idx="81">
                  <c:v>5</c:v>
                </c:pt>
                <c:pt idx="82">
                  <c:v>0</c:v>
                </c:pt>
                <c:pt idx="83">
                  <c:v>5.8000000000000007</c:v>
                </c:pt>
              </c:numCache>
            </c:numRef>
          </c:val>
          <c:extLst>
            <c:ext xmlns:c16="http://schemas.microsoft.com/office/drawing/2014/chart" uri="{C3380CC4-5D6E-409C-BE32-E72D297353CC}">
              <c16:uniqueId val="{00000236-0278-477D-879B-FDFC7901D015}"/>
            </c:ext>
          </c:extLst>
        </c:ser>
        <c:ser>
          <c:idx val="5"/>
          <c:order val="5"/>
          <c:tx>
            <c:strRef>
              <c:f>'Graphique C'!$G$3</c:f>
              <c:strCache>
                <c:ptCount val="1"/>
                <c:pt idx="0">
                  <c:v>Exercice du droit de retrait</c:v>
                </c:pt>
              </c:strCache>
            </c:strRef>
          </c:tx>
          <c:spPr>
            <a:solidFill>
              <a:schemeClr val="accent6"/>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238-0278-477D-879B-FDFC7901D015}"/>
              </c:ext>
            </c:extLst>
          </c:dPt>
          <c:dPt>
            <c:idx val="1"/>
            <c:invertIfNegative val="0"/>
            <c:bubble3D val="0"/>
            <c:spPr>
              <a:solidFill>
                <a:schemeClr val="accent6">
                  <a:lumMod val="75000"/>
                </a:schemeClr>
              </a:solidFill>
              <a:ln>
                <a:noFill/>
              </a:ln>
              <a:effectLst/>
            </c:spPr>
            <c:extLst>
              <c:ext xmlns:c16="http://schemas.microsoft.com/office/drawing/2014/chart" uri="{C3380CC4-5D6E-409C-BE32-E72D297353CC}">
                <c16:uniqueId val="{0000023A-0278-477D-879B-FDFC7901D015}"/>
              </c:ext>
            </c:extLst>
          </c:dPt>
          <c:dPt>
            <c:idx val="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C-0278-477D-879B-FDFC7901D015}"/>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E-0278-477D-879B-FDFC7901D015}"/>
              </c:ext>
            </c:extLst>
          </c:dPt>
          <c:dPt>
            <c:idx val="5"/>
            <c:invertIfNegative val="0"/>
            <c:bubble3D val="0"/>
            <c:spPr>
              <a:solidFill>
                <a:schemeClr val="accent6"/>
              </a:solidFill>
              <a:ln>
                <a:noFill/>
              </a:ln>
              <a:effectLst/>
            </c:spPr>
            <c:extLst>
              <c:ext xmlns:c16="http://schemas.microsoft.com/office/drawing/2014/chart" uri="{C3380CC4-5D6E-409C-BE32-E72D297353CC}">
                <c16:uniqueId val="{00000240-0278-477D-879B-FDFC7901D015}"/>
              </c:ext>
            </c:extLst>
          </c:dPt>
          <c:dPt>
            <c:idx val="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2-0278-477D-879B-FDFC7901D015}"/>
              </c:ext>
            </c:extLst>
          </c:dPt>
          <c:dPt>
            <c:idx val="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4-0278-477D-879B-FDFC7901D015}"/>
              </c:ext>
            </c:extLst>
          </c:dPt>
          <c:dPt>
            <c:idx val="11"/>
            <c:invertIfNegative val="0"/>
            <c:bubble3D val="0"/>
            <c:spPr>
              <a:solidFill>
                <a:schemeClr val="accent6">
                  <a:lumMod val="75000"/>
                </a:schemeClr>
              </a:solidFill>
              <a:ln>
                <a:noFill/>
              </a:ln>
              <a:effectLst/>
            </c:spPr>
            <c:extLst>
              <c:ext xmlns:c16="http://schemas.microsoft.com/office/drawing/2014/chart" uri="{C3380CC4-5D6E-409C-BE32-E72D297353CC}">
                <c16:uniqueId val="{00000246-0278-477D-879B-FDFC7901D015}"/>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248-0278-477D-879B-FDFC7901D015}"/>
              </c:ext>
            </c:extLst>
          </c:dPt>
          <c:dPt>
            <c:idx val="15"/>
            <c:invertIfNegative val="0"/>
            <c:bubble3D val="0"/>
            <c:spPr>
              <a:solidFill>
                <a:schemeClr val="accent6"/>
              </a:solidFill>
              <a:ln>
                <a:noFill/>
              </a:ln>
              <a:effectLst/>
            </c:spPr>
            <c:extLst>
              <c:ext xmlns:c16="http://schemas.microsoft.com/office/drawing/2014/chart" uri="{C3380CC4-5D6E-409C-BE32-E72D297353CC}">
                <c16:uniqueId val="{0000024A-0278-477D-879B-FDFC7901D015}"/>
              </c:ext>
            </c:extLst>
          </c:dPt>
          <c:dPt>
            <c:idx val="1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C-0278-477D-879B-FDFC7901D015}"/>
              </c:ext>
            </c:extLst>
          </c:dPt>
          <c:dPt>
            <c:idx val="1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E-0278-477D-879B-FDFC7901D015}"/>
              </c:ext>
            </c:extLst>
          </c:dPt>
          <c:dPt>
            <c:idx val="21"/>
            <c:invertIfNegative val="0"/>
            <c:bubble3D val="0"/>
            <c:spPr>
              <a:solidFill>
                <a:schemeClr val="accent6">
                  <a:lumMod val="75000"/>
                </a:schemeClr>
              </a:solidFill>
              <a:ln>
                <a:noFill/>
              </a:ln>
              <a:effectLst/>
            </c:spPr>
            <c:extLst>
              <c:ext xmlns:c16="http://schemas.microsoft.com/office/drawing/2014/chart" uri="{C3380CC4-5D6E-409C-BE32-E72D297353CC}">
                <c16:uniqueId val="{00000250-0278-477D-879B-FDFC7901D015}"/>
              </c:ext>
            </c:extLst>
          </c:dPt>
          <c:dPt>
            <c:idx val="2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2-0278-477D-879B-FDFC7901D015}"/>
              </c:ext>
            </c:extLst>
          </c:dPt>
          <c:dPt>
            <c:idx val="2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4-0278-477D-879B-FDFC7901D015}"/>
              </c:ext>
            </c:extLst>
          </c:dPt>
          <c:dPt>
            <c:idx val="2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6-0278-477D-879B-FDFC7901D015}"/>
              </c:ext>
            </c:extLst>
          </c:dPt>
          <c:dPt>
            <c:idx val="2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8-0278-477D-879B-FDFC7901D015}"/>
              </c:ext>
            </c:extLst>
          </c:dPt>
          <c:dPt>
            <c:idx val="31"/>
            <c:invertIfNegative val="0"/>
            <c:bubble3D val="0"/>
            <c:spPr>
              <a:solidFill>
                <a:schemeClr val="accent6">
                  <a:lumMod val="75000"/>
                </a:schemeClr>
              </a:solidFill>
              <a:ln>
                <a:noFill/>
              </a:ln>
              <a:effectLst/>
            </c:spPr>
            <c:extLst>
              <c:ext xmlns:c16="http://schemas.microsoft.com/office/drawing/2014/chart" uri="{C3380CC4-5D6E-409C-BE32-E72D297353CC}">
                <c16:uniqueId val="{0000025A-0278-477D-879B-FDFC7901D015}"/>
              </c:ext>
            </c:extLst>
          </c:dPt>
          <c:dPt>
            <c:idx val="32"/>
            <c:invertIfNegative val="0"/>
            <c:bubble3D val="0"/>
            <c:spPr>
              <a:solidFill>
                <a:schemeClr val="accent6">
                  <a:lumMod val="75000"/>
                </a:schemeClr>
              </a:solidFill>
              <a:ln>
                <a:noFill/>
              </a:ln>
              <a:effectLst/>
            </c:spPr>
            <c:extLst>
              <c:ext xmlns:c16="http://schemas.microsoft.com/office/drawing/2014/chart" uri="{C3380CC4-5D6E-409C-BE32-E72D297353CC}">
                <c16:uniqueId val="{0000025C-0278-477D-879B-FDFC7901D015}"/>
              </c:ext>
            </c:extLst>
          </c:dPt>
          <c:dPt>
            <c:idx val="36"/>
            <c:invertIfNegative val="0"/>
            <c:bubble3D val="0"/>
            <c:spPr>
              <a:solidFill>
                <a:schemeClr val="accent6">
                  <a:lumMod val="75000"/>
                </a:schemeClr>
              </a:solidFill>
              <a:ln>
                <a:noFill/>
              </a:ln>
              <a:effectLst/>
            </c:spPr>
            <c:extLst>
              <c:ext xmlns:c16="http://schemas.microsoft.com/office/drawing/2014/chart" uri="{C3380CC4-5D6E-409C-BE32-E72D297353CC}">
                <c16:uniqueId val="{0000025E-0278-477D-879B-FDFC7901D015}"/>
              </c:ext>
            </c:extLst>
          </c:dPt>
          <c:dPt>
            <c:idx val="37"/>
            <c:invertIfNegative val="0"/>
            <c:bubble3D val="0"/>
            <c:spPr>
              <a:solidFill>
                <a:schemeClr val="accent6">
                  <a:lumMod val="75000"/>
                </a:schemeClr>
              </a:solidFill>
              <a:ln>
                <a:noFill/>
              </a:ln>
              <a:effectLst/>
            </c:spPr>
            <c:extLst>
              <c:ext xmlns:c16="http://schemas.microsoft.com/office/drawing/2014/chart" uri="{C3380CC4-5D6E-409C-BE32-E72D297353CC}">
                <c16:uniqueId val="{00000260-0278-477D-879B-FDFC7901D015}"/>
              </c:ext>
            </c:extLst>
          </c:dPt>
          <c:dPt>
            <c:idx val="3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2-0278-477D-879B-FDFC7901D015}"/>
              </c:ext>
            </c:extLst>
          </c:dPt>
          <c:dPt>
            <c:idx val="4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4-0278-477D-879B-FDFC7901D015}"/>
              </c:ext>
            </c:extLst>
          </c:dPt>
          <c:dPt>
            <c:idx val="4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6-0278-477D-879B-FDFC7901D015}"/>
              </c:ext>
            </c:extLst>
          </c:dPt>
          <c:dPt>
            <c:idx val="4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8-0278-477D-879B-FDFC7901D015}"/>
              </c:ext>
            </c:extLst>
          </c:dPt>
          <c:dPt>
            <c:idx val="4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A-0278-477D-879B-FDFC7901D015}"/>
              </c:ext>
            </c:extLst>
          </c:dPt>
          <c:dPt>
            <c:idx val="50"/>
            <c:invertIfNegative val="0"/>
            <c:bubble3D val="0"/>
            <c:spPr>
              <a:solidFill>
                <a:schemeClr val="accent6"/>
              </a:solidFill>
              <a:ln>
                <a:noFill/>
              </a:ln>
              <a:effectLst/>
            </c:spPr>
            <c:extLst>
              <c:ext xmlns:c16="http://schemas.microsoft.com/office/drawing/2014/chart" uri="{C3380CC4-5D6E-409C-BE32-E72D297353CC}">
                <c16:uniqueId val="{0000026C-0278-477D-879B-FDFC7901D015}"/>
              </c:ext>
            </c:extLst>
          </c:dPt>
          <c:dPt>
            <c:idx val="51"/>
            <c:invertIfNegative val="0"/>
            <c:bubble3D val="0"/>
            <c:spPr>
              <a:solidFill>
                <a:schemeClr val="accent6">
                  <a:lumMod val="75000"/>
                </a:schemeClr>
              </a:solidFill>
              <a:ln>
                <a:noFill/>
              </a:ln>
              <a:effectLst/>
            </c:spPr>
            <c:extLst>
              <c:ext xmlns:c16="http://schemas.microsoft.com/office/drawing/2014/chart" uri="{C3380CC4-5D6E-409C-BE32-E72D297353CC}">
                <c16:uniqueId val="{0000026E-0278-477D-879B-FDFC7901D015}"/>
              </c:ext>
            </c:extLst>
          </c:dPt>
          <c:dPt>
            <c:idx val="5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0-0278-477D-879B-FDFC7901D015}"/>
              </c:ext>
            </c:extLst>
          </c:dPt>
          <c:dPt>
            <c:idx val="55"/>
            <c:invertIfNegative val="0"/>
            <c:bubble3D val="0"/>
            <c:spPr>
              <a:solidFill>
                <a:schemeClr val="accent6">
                  <a:lumMod val="75000"/>
                </a:schemeClr>
              </a:solidFill>
              <a:ln>
                <a:noFill/>
              </a:ln>
              <a:effectLst/>
            </c:spPr>
            <c:extLst>
              <c:ext xmlns:c16="http://schemas.microsoft.com/office/drawing/2014/chart" uri="{C3380CC4-5D6E-409C-BE32-E72D297353CC}">
                <c16:uniqueId val="{00000272-0278-477D-879B-FDFC7901D015}"/>
              </c:ext>
            </c:extLst>
          </c:dPt>
          <c:dPt>
            <c:idx val="56"/>
            <c:invertIfNegative val="0"/>
            <c:bubble3D val="0"/>
            <c:spPr>
              <a:solidFill>
                <a:schemeClr val="accent6"/>
              </a:solidFill>
              <a:ln>
                <a:noFill/>
              </a:ln>
              <a:effectLst/>
            </c:spPr>
            <c:extLst>
              <c:ext xmlns:c16="http://schemas.microsoft.com/office/drawing/2014/chart" uri="{C3380CC4-5D6E-409C-BE32-E72D297353CC}">
                <c16:uniqueId val="{00000274-0278-477D-879B-FDFC7901D015}"/>
              </c:ext>
            </c:extLst>
          </c:dPt>
          <c:dPt>
            <c:idx val="5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6-0278-477D-879B-FDFC7901D015}"/>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8-0278-477D-879B-FDFC7901D015}"/>
              </c:ext>
            </c:extLst>
          </c:dPt>
          <c:dPt>
            <c:idx val="61"/>
            <c:invertIfNegative val="0"/>
            <c:bubble3D val="0"/>
            <c:spPr>
              <a:solidFill>
                <a:schemeClr val="accent6"/>
              </a:solidFill>
              <a:ln>
                <a:noFill/>
              </a:ln>
              <a:effectLst/>
            </c:spPr>
            <c:extLst>
              <c:ext xmlns:c16="http://schemas.microsoft.com/office/drawing/2014/chart" uri="{C3380CC4-5D6E-409C-BE32-E72D297353CC}">
                <c16:uniqueId val="{0000027A-0278-477D-879B-FDFC7901D015}"/>
              </c:ext>
            </c:extLst>
          </c:dPt>
          <c:dPt>
            <c:idx val="6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C-0278-477D-879B-FDFC7901D015}"/>
              </c:ext>
            </c:extLst>
          </c:dPt>
          <c:dPt>
            <c:idx val="66"/>
            <c:invertIfNegative val="0"/>
            <c:bubble3D val="0"/>
            <c:spPr>
              <a:solidFill>
                <a:schemeClr val="accent6"/>
              </a:solidFill>
              <a:ln>
                <a:noFill/>
              </a:ln>
              <a:effectLst/>
            </c:spPr>
            <c:extLst>
              <c:ext xmlns:c16="http://schemas.microsoft.com/office/drawing/2014/chart" uri="{C3380CC4-5D6E-409C-BE32-E72D297353CC}">
                <c16:uniqueId val="{0000027E-0278-477D-879B-FDFC7901D015}"/>
              </c:ext>
            </c:extLst>
          </c:dPt>
          <c:dPt>
            <c:idx val="6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0-0278-477D-879B-FDFC7901D015}"/>
              </c:ext>
            </c:extLst>
          </c:dPt>
          <c:dPt>
            <c:idx val="7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82-0278-477D-879B-FDFC7901D015}"/>
              </c:ext>
            </c:extLst>
          </c:dPt>
          <c:dPt>
            <c:idx val="7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4-0278-477D-879B-FDFC7901D015}"/>
              </c:ext>
            </c:extLst>
          </c:dPt>
          <c:dPt>
            <c:idx val="76"/>
            <c:invertIfNegative val="0"/>
            <c:bubble3D val="0"/>
            <c:spPr>
              <a:solidFill>
                <a:schemeClr val="accent6">
                  <a:lumMod val="75000"/>
                </a:schemeClr>
              </a:solidFill>
              <a:ln>
                <a:noFill/>
              </a:ln>
              <a:effectLst/>
            </c:spPr>
            <c:extLst>
              <c:ext xmlns:c16="http://schemas.microsoft.com/office/drawing/2014/chart" uri="{C3380CC4-5D6E-409C-BE32-E72D297353CC}">
                <c16:uniqueId val="{00000286-0278-477D-879B-FDFC7901D015}"/>
              </c:ext>
            </c:extLst>
          </c:dPt>
          <c:dPt>
            <c:idx val="7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88-0278-477D-879B-FDFC7901D015}"/>
              </c:ext>
            </c:extLst>
          </c:dPt>
          <c:dPt>
            <c:idx val="7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8A-0278-477D-879B-FDFC7901D015}"/>
              </c:ext>
            </c:extLst>
          </c:dPt>
          <c:dPt>
            <c:idx val="81"/>
            <c:invertIfNegative val="0"/>
            <c:bubble3D val="0"/>
            <c:spPr>
              <a:solidFill>
                <a:schemeClr val="accent6"/>
              </a:solidFill>
              <a:ln>
                <a:noFill/>
              </a:ln>
              <a:effectLst/>
            </c:spPr>
            <c:extLst>
              <c:ext xmlns:c16="http://schemas.microsoft.com/office/drawing/2014/chart" uri="{C3380CC4-5D6E-409C-BE32-E72D297353CC}">
                <c16:uniqueId val="{0000028C-0278-477D-879B-FDFC7901D015}"/>
              </c:ext>
            </c:extLst>
          </c:dPt>
          <c:dPt>
            <c:idx val="8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E-0278-477D-879B-FDFC7901D015}"/>
              </c:ext>
            </c:extLst>
          </c:dPt>
          <c:cat>
            <c:strRef>
              <c:f>'Graphique C'!$A$4:$A$88</c:f>
              <c:strCache>
                <c:ptCount val="84"/>
                <c:pt idx="0">
                  <c:v>Ensemble - février</c:v>
                </c:pt>
                <c:pt idx="1">
                  <c:v>janvier</c:v>
                </c:pt>
                <c:pt idx="2">
                  <c:v>décembre</c:v>
                </c:pt>
                <c:pt idx="3">
                  <c:v>novembre</c:v>
                </c:pt>
                <c:pt idx="5">
                  <c:v>DE - Énergie, eau, déchets - février</c:v>
                </c:pt>
                <c:pt idx="6">
                  <c:v>janvier</c:v>
                </c:pt>
                <c:pt idx="7">
                  <c:v>décembre</c:v>
                </c:pt>
                <c:pt idx="8">
                  <c:v>novembre</c:v>
                </c:pt>
                <c:pt idx="10">
                  <c:v>C1 - Industrie agro-alimentaire - février</c:v>
                </c:pt>
                <c:pt idx="11">
                  <c:v>janvier</c:v>
                </c:pt>
                <c:pt idx="12">
                  <c:v>décembre</c:v>
                </c:pt>
                <c:pt idx="13">
                  <c:v>novembre</c:v>
                </c:pt>
                <c:pt idx="15">
                  <c:v>C2 - Cokéfaction et raffinage - février</c:v>
                </c:pt>
                <c:pt idx="16">
                  <c:v>janvier</c:v>
                </c:pt>
                <c:pt idx="17">
                  <c:v>décembre</c:v>
                </c:pt>
                <c:pt idx="18">
                  <c:v>novembre</c:v>
                </c:pt>
                <c:pt idx="20">
                  <c:v>C3 - Biens d'équipement - février</c:v>
                </c:pt>
                <c:pt idx="21">
                  <c:v>janvier</c:v>
                </c:pt>
                <c:pt idx="22">
                  <c:v>décembre</c:v>
                </c:pt>
                <c:pt idx="23">
                  <c:v>novembre</c:v>
                </c:pt>
                <c:pt idx="25">
                  <c:v>C4 - Fabrication de matériels de transport - février</c:v>
                </c:pt>
                <c:pt idx="26">
                  <c:v>janvier</c:v>
                </c:pt>
                <c:pt idx="27">
                  <c:v>décembre</c:v>
                </c:pt>
                <c:pt idx="28">
                  <c:v>novembre</c:v>
                </c:pt>
                <c:pt idx="30">
                  <c:v>C5 - Fabrication d'autres produits industriels  - février</c:v>
                </c:pt>
                <c:pt idx="31">
                  <c:v>janvier</c:v>
                </c:pt>
                <c:pt idx="32">
                  <c:v>décembre</c:v>
                </c:pt>
                <c:pt idx="33">
                  <c:v>novembre</c:v>
                </c:pt>
                <c:pt idx="35">
                  <c:v>FZ - Construction - février</c:v>
                </c:pt>
                <c:pt idx="36">
                  <c:v>janvier</c:v>
                </c:pt>
                <c:pt idx="37">
                  <c:v>décembre</c:v>
                </c:pt>
                <c:pt idx="38">
                  <c:v>novembre</c:v>
                </c:pt>
                <c:pt idx="40">
                  <c:v>GZ - Commerce - février</c:v>
                </c:pt>
                <c:pt idx="41">
                  <c:v>janvier</c:v>
                </c:pt>
                <c:pt idx="42">
                  <c:v>décembre</c:v>
                </c:pt>
                <c:pt idx="43">
                  <c:v>novembre</c:v>
                </c:pt>
                <c:pt idx="45">
                  <c:v>HZ - Transports et entreposage - février</c:v>
                </c:pt>
                <c:pt idx="46">
                  <c:v>janvier</c:v>
                </c:pt>
                <c:pt idx="47">
                  <c:v>décembre</c:v>
                </c:pt>
                <c:pt idx="48">
                  <c:v>novembre</c:v>
                </c:pt>
                <c:pt idx="50">
                  <c:v>IZ - Hébergement et restauration - février</c:v>
                </c:pt>
                <c:pt idx="51">
                  <c:v>janvier</c:v>
                </c:pt>
                <c:pt idx="52">
                  <c:v>décembre</c:v>
                </c:pt>
                <c:pt idx="53">
                  <c:v>novembre</c:v>
                </c:pt>
                <c:pt idx="55">
                  <c:v>JZ - Information et communication - février</c:v>
                </c:pt>
                <c:pt idx="56">
                  <c:v>janvier</c:v>
                </c:pt>
                <c:pt idx="57">
                  <c:v>décembre</c:v>
                </c:pt>
                <c:pt idx="58">
                  <c:v>novembre</c:v>
                </c:pt>
                <c:pt idx="60">
                  <c:v>KZ - Activités financières et d'assurance - février</c:v>
                </c:pt>
                <c:pt idx="61">
                  <c:v>janvier</c:v>
                </c:pt>
                <c:pt idx="62">
                  <c:v>décembre</c:v>
                </c:pt>
                <c:pt idx="63">
                  <c:v>novembre</c:v>
                </c:pt>
                <c:pt idx="65">
                  <c:v>LZ - Activités immobilières - février</c:v>
                </c:pt>
                <c:pt idx="66">
                  <c:v>janvier</c:v>
                </c:pt>
                <c:pt idx="67">
                  <c:v>décembre</c:v>
                </c:pt>
                <c:pt idx="68">
                  <c:v>novembre</c:v>
                </c:pt>
                <c:pt idx="70">
                  <c:v>MN - Services aux entreprises - février</c:v>
                </c:pt>
                <c:pt idx="71">
                  <c:v>janvier</c:v>
                </c:pt>
                <c:pt idx="72">
                  <c:v>décembre</c:v>
                </c:pt>
                <c:pt idx="73">
                  <c:v>novembre</c:v>
                </c:pt>
                <c:pt idx="75">
                  <c:v>OQ - Enseignement, santé humaine et action sociale - février</c:v>
                </c:pt>
                <c:pt idx="76">
                  <c:v>janvier</c:v>
                </c:pt>
                <c:pt idx="77">
                  <c:v>décembre</c:v>
                </c:pt>
                <c:pt idx="78">
                  <c:v>novembre</c:v>
                </c:pt>
                <c:pt idx="80">
                  <c:v>RU - Autres activités de services - février</c:v>
                </c:pt>
                <c:pt idx="81">
                  <c:v>janvier</c:v>
                </c:pt>
                <c:pt idx="82">
                  <c:v>décembre</c:v>
                </c:pt>
                <c:pt idx="83">
                  <c:v>novembre</c:v>
                </c:pt>
              </c:strCache>
            </c:strRef>
          </c:cat>
          <c:val>
            <c:numRef>
              <c:f>'Graphique C'!$G$4:$G$88</c:f>
              <c:numCache>
                <c:formatCode>0.0</c:formatCode>
                <c:ptCount val="85"/>
                <c:pt idx="0">
                  <c:v>0.1</c:v>
                </c:pt>
                <c:pt idx="1">
                  <c:v>0.1</c:v>
                </c:pt>
                <c:pt idx="2">
                  <c:v>0.2</c:v>
                </c:pt>
                <c:pt idx="3">
                  <c:v>0.1</c:v>
                </c:pt>
                <c:pt idx="5">
                  <c:v>0</c:v>
                </c:pt>
                <c:pt idx="6">
                  <c:v>0.1</c:v>
                </c:pt>
                <c:pt idx="7">
                  <c:v>0.1</c:v>
                </c:pt>
                <c:pt idx="8">
                  <c:v>0.2</c:v>
                </c:pt>
                <c:pt idx="10">
                  <c:v>0.1</c:v>
                </c:pt>
                <c:pt idx="11">
                  <c:v>0.1</c:v>
                </c:pt>
                <c:pt idx="12">
                  <c:v>0</c:v>
                </c:pt>
                <c:pt idx="13">
                  <c:v>0.1</c:v>
                </c:pt>
                <c:pt idx="15">
                  <c:v>0</c:v>
                </c:pt>
                <c:pt idx="16">
                  <c:v>0</c:v>
                </c:pt>
                <c:pt idx="17">
                  <c:v>0</c:v>
                </c:pt>
                <c:pt idx="18">
                  <c:v>0</c:v>
                </c:pt>
                <c:pt idx="20">
                  <c:v>0.1</c:v>
                </c:pt>
                <c:pt idx="21">
                  <c:v>0</c:v>
                </c:pt>
                <c:pt idx="22">
                  <c:v>0.2</c:v>
                </c:pt>
                <c:pt idx="23">
                  <c:v>0.1</c:v>
                </c:pt>
                <c:pt idx="25">
                  <c:v>0</c:v>
                </c:pt>
                <c:pt idx="26">
                  <c:v>0</c:v>
                </c:pt>
                <c:pt idx="27">
                  <c:v>0</c:v>
                </c:pt>
                <c:pt idx="28">
                  <c:v>0</c:v>
                </c:pt>
                <c:pt idx="30">
                  <c:v>0.1</c:v>
                </c:pt>
                <c:pt idx="31">
                  <c:v>0.1</c:v>
                </c:pt>
                <c:pt idx="32">
                  <c:v>0.1</c:v>
                </c:pt>
                <c:pt idx="33">
                  <c:v>0.1</c:v>
                </c:pt>
                <c:pt idx="35">
                  <c:v>0</c:v>
                </c:pt>
                <c:pt idx="36">
                  <c:v>0</c:v>
                </c:pt>
                <c:pt idx="37">
                  <c:v>0.1</c:v>
                </c:pt>
                <c:pt idx="38">
                  <c:v>0</c:v>
                </c:pt>
                <c:pt idx="40">
                  <c:v>0.1</c:v>
                </c:pt>
                <c:pt idx="41">
                  <c:v>0.2</c:v>
                </c:pt>
                <c:pt idx="42">
                  <c:v>0.3</c:v>
                </c:pt>
                <c:pt idx="43">
                  <c:v>0.1</c:v>
                </c:pt>
                <c:pt idx="45">
                  <c:v>0.3</c:v>
                </c:pt>
                <c:pt idx="46">
                  <c:v>0.3</c:v>
                </c:pt>
                <c:pt idx="47">
                  <c:v>0.3</c:v>
                </c:pt>
                <c:pt idx="48">
                  <c:v>0.2</c:v>
                </c:pt>
                <c:pt idx="50">
                  <c:v>0.5</c:v>
                </c:pt>
                <c:pt idx="51">
                  <c:v>0.2</c:v>
                </c:pt>
                <c:pt idx="52">
                  <c:v>0.2</c:v>
                </c:pt>
                <c:pt idx="53">
                  <c:v>0.1</c:v>
                </c:pt>
                <c:pt idx="55">
                  <c:v>0.1</c:v>
                </c:pt>
                <c:pt idx="56">
                  <c:v>0.1</c:v>
                </c:pt>
                <c:pt idx="57">
                  <c:v>0.1</c:v>
                </c:pt>
                <c:pt idx="58">
                  <c:v>0</c:v>
                </c:pt>
                <c:pt idx="60">
                  <c:v>0.2</c:v>
                </c:pt>
                <c:pt idx="61">
                  <c:v>0.2</c:v>
                </c:pt>
                <c:pt idx="62">
                  <c:v>0.2</c:v>
                </c:pt>
                <c:pt idx="63">
                  <c:v>0</c:v>
                </c:pt>
                <c:pt idx="65">
                  <c:v>0.1</c:v>
                </c:pt>
                <c:pt idx="66">
                  <c:v>0</c:v>
                </c:pt>
                <c:pt idx="67">
                  <c:v>0.1</c:v>
                </c:pt>
                <c:pt idx="68">
                  <c:v>0</c:v>
                </c:pt>
                <c:pt idx="70">
                  <c:v>0.1</c:v>
                </c:pt>
                <c:pt idx="71">
                  <c:v>0.2</c:v>
                </c:pt>
                <c:pt idx="72">
                  <c:v>0.2</c:v>
                </c:pt>
                <c:pt idx="73">
                  <c:v>0.1</c:v>
                </c:pt>
                <c:pt idx="75">
                  <c:v>0.1</c:v>
                </c:pt>
                <c:pt idx="76">
                  <c:v>0.1</c:v>
                </c:pt>
                <c:pt idx="77">
                  <c:v>0.1</c:v>
                </c:pt>
                <c:pt idx="78">
                  <c:v>0</c:v>
                </c:pt>
                <c:pt idx="80">
                  <c:v>0.2</c:v>
                </c:pt>
                <c:pt idx="81">
                  <c:v>0.2</c:v>
                </c:pt>
                <c:pt idx="82">
                  <c:v>0</c:v>
                </c:pt>
                <c:pt idx="83">
                  <c:v>0</c:v>
                </c:pt>
              </c:numCache>
            </c:numRef>
          </c:val>
          <c:extLst>
            <c:ext xmlns:c16="http://schemas.microsoft.com/office/drawing/2014/chart" uri="{C3380CC4-5D6E-409C-BE32-E72D297353CC}">
              <c16:uniqueId val="{0000028F-0278-477D-879B-FDFC7901D015}"/>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2.6353478632253159E-2"/>
          <c:y val="0.94149655707546587"/>
          <c:w val="0.95198777036597027"/>
          <c:h val="5.1881034990175177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'Graphique D'!$U$4</c:f>
              <c:strCache>
                <c:ptCount val="1"/>
                <c:pt idx="0">
                  <c:v>oct.-21</c:v>
                </c:pt>
              </c:strCache>
            </c:strRef>
          </c:tx>
          <c:spPr>
            <a:solidFill>
              <a:schemeClr val="accent6">
                <a:lumMod val="50000"/>
              </a:schemeClr>
            </a:solidFill>
            <a:ln>
              <a:noFill/>
            </a:ln>
            <a:effectLst/>
          </c:spPr>
          <c:invertIfNegative val="0"/>
          <c:cat>
            <c:strRef>
              <c:f>'Graphique D'!$A$5:$A$10</c:f>
              <c:strCache>
                <c:ptCount val="6"/>
                <c:pt idx="0">
                  <c:v>1-Moins de 20 salariés</c:v>
                </c:pt>
                <c:pt idx="1">
                  <c:v>2-Entre 20 et 49 salariés</c:v>
                </c:pt>
                <c:pt idx="2">
                  <c:v>3-Entre 50 et 249 salariés</c:v>
                </c:pt>
                <c:pt idx="3">
                  <c:v>4-Entre 250 et 499 salariés</c:v>
                </c:pt>
                <c:pt idx="4">
                  <c:v>5-Entre 500 et 999 salariés</c:v>
                </c:pt>
                <c:pt idx="5">
                  <c:v>6-1000 salariés ou plus</c:v>
                </c:pt>
              </c:strCache>
            </c:strRef>
          </c:cat>
          <c:val>
            <c:numRef>
              <c:f>'Graphique D'!$U$5:$U$10</c:f>
              <c:numCache>
                <c:formatCode>_-* #\ ##0_-;\-* #\ ##0_-;_-* "-"??_-;_-@_-</c:formatCode>
                <c:ptCount val="6"/>
                <c:pt idx="0">
                  <c:v>72.175112323490822</c:v>
                </c:pt>
                <c:pt idx="1">
                  <c:v>32.449570819009217</c:v>
                </c:pt>
                <c:pt idx="2">
                  <c:v>70.413341451688098</c:v>
                </c:pt>
                <c:pt idx="3">
                  <c:v>35.632454519148894</c:v>
                </c:pt>
                <c:pt idx="4">
                  <c:v>32.634524341268445</c:v>
                </c:pt>
                <c:pt idx="5">
                  <c:v>166.0621903504271</c:v>
                </c:pt>
              </c:numCache>
            </c:numRef>
          </c:val>
          <c:extLst>
            <c:ext xmlns:c16="http://schemas.microsoft.com/office/drawing/2014/chart" uri="{C3380CC4-5D6E-409C-BE32-E72D297353CC}">
              <c16:uniqueId val="{00000001-3263-4487-920C-5E2AD6624FFB}"/>
            </c:ext>
          </c:extLst>
        </c:ser>
        <c:ser>
          <c:idx val="4"/>
          <c:order val="1"/>
          <c:tx>
            <c:strRef>
              <c:f>'Graphique D'!$V$4</c:f>
              <c:strCache>
                <c:ptCount val="1"/>
                <c:pt idx="0">
                  <c:v>nov.-21</c:v>
                </c:pt>
              </c:strCache>
            </c:strRef>
          </c:tx>
          <c:spPr>
            <a:solidFill>
              <a:srgbClr val="002060"/>
            </a:solidFill>
            <a:ln>
              <a:noFill/>
            </a:ln>
            <a:effectLst/>
          </c:spPr>
          <c:invertIfNegative val="0"/>
          <c:cat>
            <c:strRef>
              <c:f>'Graphique D'!$A$5:$A$10</c:f>
              <c:strCache>
                <c:ptCount val="6"/>
                <c:pt idx="0">
                  <c:v>1-Moins de 20 salariés</c:v>
                </c:pt>
                <c:pt idx="1">
                  <c:v>2-Entre 20 et 49 salariés</c:v>
                </c:pt>
                <c:pt idx="2">
                  <c:v>3-Entre 50 et 249 salariés</c:v>
                </c:pt>
                <c:pt idx="3">
                  <c:v>4-Entre 250 et 499 salariés</c:v>
                </c:pt>
                <c:pt idx="4">
                  <c:v>5-Entre 500 et 999 salariés</c:v>
                </c:pt>
                <c:pt idx="5">
                  <c:v>6-1000 salariés ou plus</c:v>
                </c:pt>
              </c:strCache>
            </c:strRef>
          </c:cat>
          <c:val>
            <c:numRef>
              <c:f>'Graphique D'!$V$5:$V$10</c:f>
              <c:numCache>
                <c:formatCode>_-* #\ ##0_-;\-* #\ ##0_-;_-* "-"??_-;_-@_-</c:formatCode>
                <c:ptCount val="6"/>
                <c:pt idx="0">
                  <c:v>68.254562493448489</c:v>
                </c:pt>
                <c:pt idx="1">
                  <c:v>34.570955333537619</c:v>
                </c:pt>
                <c:pt idx="2">
                  <c:v>68.380079396122369</c:v>
                </c:pt>
                <c:pt idx="3">
                  <c:v>32.733719637909601</c:v>
                </c:pt>
                <c:pt idx="4">
                  <c:v>33.460128714389697</c:v>
                </c:pt>
                <c:pt idx="5">
                  <c:v>138.24519494913366</c:v>
                </c:pt>
              </c:numCache>
            </c:numRef>
          </c:val>
          <c:extLst>
            <c:ext xmlns:c16="http://schemas.microsoft.com/office/drawing/2014/chart" uri="{C3380CC4-5D6E-409C-BE32-E72D297353CC}">
              <c16:uniqueId val="{00000004-3263-4487-920C-5E2AD6624FFB}"/>
            </c:ext>
          </c:extLst>
        </c:ser>
        <c:ser>
          <c:idx val="5"/>
          <c:order val="2"/>
          <c:tx>
            <c:strRef>
              <c:f>'Graphique D'!$W$4</c:f>
              <c:strCache>
                <c:ptCount val="1"/>
                <c:pt idx="0">
                  <c:v>déc.-21</c:v>
                </c:pt>
              </c:strCache>
            </c:strRef>
          </c:tx>
          <c:spPr>
            <a:solidFill>
              <a:srgbClr val="FFC000"/>
            </a:solidFill>
            <a:ln>
              <a:noFill/>
            </a:ln>
            <a:effectLst/>
          </c:spPr>
          <c:invertIfNegative val="0"/>
          <c:cat>
            <c:strRef>
              <c:f>'Graphique D'!$A$5:$A$10</c:f>
              <c:strCache>
                <c:ptCount val="6"/>
                <c:pt idx="0">
                  <c:v>1-Moins de 20 salariés</c:v>
                </c:pt>
                <c:pt idx="1">
                  <c:v>2-Entre 20 et 49 salariés</c:v>
                </c:pt>
                <c:pt idx="2">
                  <c:v>3-Entre 50 et 249 salariés</c:v>
                </c:pt>
                <c:pt idx="3">
                  <c:v>4-Entre 250 et 499 salariés</c:v>
                </c:pt>
                <c:pt idx="4">
                  <c:v>5-Entre 500 et 999 salariés</c:v>
                </c:pt>
                <c:pt idx="5">
                  <c:v>6-1000 salariés ou plus</c:v>
                </c:pt>
              </c:strCache>
            </c:strRef>
          </c:cat>
          <c:val>
            <c:numRef>
              <c:f>'Graphique D'!$W$5:$W$10</c:f>
              <c:numCache>
                <c:formatCode>_-* #\ ##0_-;\-* #\ ##0_-;_-* "-"??_-;_-@_-</c:formatCode>
                <c:ptCount val="6"/>
                <c:pt idx="0">
                  <c:v>71.966803195485824</c:v>
                </c:pt>
                <c:pt idx="1">
                  <c:v>41.11464369300267</c:v>
                </c:pt>
                <c:pt idx="2">
                  <c:v>75.228377084379133</c:v>
                </c:pt>
                <c:pt idx="3">
                  <c:v>33.828144237198728</c:v>
                </c:pt>
                <c:pt idx="4">
                  <c:v>33.372822537230519</c:v>
                </c:pt>
                <c:pt idx="5">
                  <c:v>141.25185907282676</c:v>
                </c:pt>
              </c:numCache>
            </c:numRef>
          </c:val>
          <c:extLst>
            <c:ext xmlns:c16="http://schemas.microsoft.com/office/drawing/2014/chart" uri="{C3380CC4-5D6E-409C-BE32-E72D297353CC}">
              <c16:uniqueId val="{00000005-3263-4487-920C-5E2AD6624FFB}"/>
            </c:ext>
          </c:extLst>
        </c:ser>
        <c:ser>
          <c:idx val="6"/>
          <c:order val="3"/>
          <c:tx>
            <c:strRef>
              <c:f>'Graphique D'!$X$4</c:f>
              <c:strCache>
                <c:ptCount val="1"/>
                <c:pt idx="0">
                  <c:v>janv.-22</c:v>
                </c:pt>
              </c:strCache>
            </c:strRef>
          </c:tx>
          <c:spPr>
            <a:solidFill>
              <a:srgbClr val="92D050"/>
            </a:solidFill>
            <a:ln>
              <a:noFill/>
            </a:ln>
            <a:effectLst/>
          </c:spPr>
          <c:invertIfNegative val="0"/>
          <c:cat>
            <c:strRef>
              <c:f>'Graphique D'!$A$5:$A$10</c:f>
              <c:strCache>
                <c:ptCount val="6"/>
                <c:pt idx="0">
                  <c:v>1-Moins de 20 salariés</c:v>
                </c:pt>
                <c:pt idx="1">
                  <c:v>2-Entre 20 et 49 salariés</c:v>
                </c:pt>
                <c:pt idx="2">
                  <c:v>3-Entre 50 et 249 salariés</c:v>
                </c:pt>
                <c:pt idx="3">
                  <c:v>4-Entre 250 et 499 salariés</c:v>
                </c:pt>
                <c:pt idx="4">
                  <c:v>5-Entre 500 et 999 salariés</c:v>
                </c:pt>
                <c:pt idx="5">
                  <c:v>6-1000 salariés ou plus</c:v>
                </c:pt>
              </c:strCache>
            </c:strRef>
          </c:cat>
          <c:val>
            <c:numRef>
              <c:f>'Graphique D'!$X$5:$X$10</c:f>
              <c:numCache>
                <c:formatCode>_-* #\ ##0_-;\-* #\ ##0_-;_-* "-"??_-;_-@_-</c:formatCode>
                <c:ptCount val="6"/>
                <c:pt idx="0">
                  <c:v>112.06835498410574</c:v>
                </c:pt>
                <c:pt idx="1">
                  <c:v>56.674930586468093</c:v>
                </c:pt>
                <c:pt idx="2">
                  <c:v>76.672584232350459</c:v>
                </c:pt>
                <c:pt idx="3">
                  <c:v>33.364687542271163</c:v>
                </c:pt>
                <c:pt idx="4">
                  <c:v>24.925626334436071</c:v>
                </c:pt>
                <c:pt idx="5">
                  <c:v>179.55497443737164</c:v>
                </c:pt>
              </c:numCache>
            </c:numRef>
          </c:val>
          <c:extLst>
            <c:ext xmlns:c16="http://schemas.microsoft.com/office/drawing/2014/chart" uri="{C3380CC4-5D6E-409C-BE32-E72D297353CC}">
              <c16:uniqueId val="{00000006-3263-4487-920C-5E2AD6624FFB}"/>
            </c:ext>
          </c:extLst>
        </c:ser>
        <c:dLbls>
          <c:showLegendKey val="0"/>
          <c:showVal val="0"/>
          <c:showCatName val="0"/>
          <c:showSerName val="0"/>
          <c:showPercent val="0"/>
          <c:showBubbleSize val="0"/>
        </c:dLbls>
        <c:gapWidth val="182"/>
        <c:axId val="111477888"/>
        <c:axId val="111479424"/>
        <c:extLst>
          <c:ext xmlns:c15="http://schemas.microsoft.com/office/drawing/2012/chart" uri="{02D57815-91ED-43cb-92C2-25804820EDAC}">
            <c15:filteredBarSeries>
              <c15:ser>
                <c:idx val="7"/>
                <c:order val="4"/>
                <c:tx>
                  <c:strRef>
                    <c:extLst>
                      <c:ext uri="{02D57815-91ED-43cb-92C2-25804820EDAC}">
                        <c15:formulaRef>
                          <c15:sqref>'Graphique D'!$I$4</c15:sqref>
                        </c15:formulaRef>
                      </c:ext>
                    </c:extLst>
                    <c:strCache>
                      <c:ptCount val="1"/>
                      <c:pt idx="0">
                        <c:v>oct.-20*</c:v>
                      </c:pt>
                    </c:strCache>
                  </c:strRef>
                </c:tx>
                <c:spPr>
                  <a:solidFill>
                    <a:schemeClr val="accent2">
                      <a:lumMod val="60000"/>
                    </a:schemeClr>
                  </a:solidFill>
                  <a:ln>
                    <a:noFill/>
                  </a:ln>
                  <a:effectLst/>
                </c:spPr>
                <c:invertIfNegative val="0"/>
                <c:cat>
                  <c:strRef>
                    <c:extLst>
                      <c:ext uri="{02D57815-91ED-43cb-92C2-25804820EDAC}">
                        <c15:formulaRef>
                          <c15:sqref>'Graphique D'!$A$5:$A$10</c15:sqref>
                        </c15:formulaRef>
                      </c:ext>
                    </c:extLst>
                    <c:strCache>
                      <c:ptCount val="6"/>
                      <c:pt idx="0">
                        <c:v>1-Moins de 20 salariés</c:v>
                      </c:pt>
                      <c:pt idx="1">
                        <c:v>2-Entre 20 et 49 salariés</c:v>
                      </c:pt>
                      <c:pt idx="2">
                        <c:v>3-Entre 50 et 249 salariés</c:v>
                      </c:pt>
                      <c:pt idx="3">
                        <c:v>4-Entre 250 et 499 salariés</c:v>
                      </c:pt>
                      <c:pt idx="4">
                        <c:v>5-Entre 500 et 999 salariés</c:v>
                      </c:pt>
                      <c:pt idx="5">
                        <c:v>6-1000 salariés ou plus</c:v>
                      </c:pt>
                    </c:strCache>
                  </c:strRef>
                </c:cat>
                <c:val>
                  <c:numRef>
                    <c:extLst>
                      <c:ext uri="{02D57815-91ED-43cb-92C2-25804820EDAC}">
                        <c15:formulaRef>
                          <c15:sqref>'Graphique D'!$I$5:$I$10</c15:sqref>
                        </c15:formulaRef>
                      </c:ext>
                    </c:extLst>
                    <c:numCache>
                      <c:formatCode>_-* #\ ##0_-;\-* #\ ##0_-;_-* "-"??_-;_-@_-</c:formatCode>
                      <c:ptCount val="6"/>
                      <c:pt idx="0">
                        <c:v>681.45500000000004</c:v>
                      </c:pt>
                      <c:pt idx="1">
                        <c:v>219.285</c:v>
                      </c:pt>
                      <c:pt idx="2">
                        <c:v>241.155</c:v>
                      </c:pt>
                      <c:pt idx="3">
                        <c:v>87.46</c:v>
                      </c:pt>
                      <c:pt idx="4">
                        <c:v>77.540000000000006</c:v>
                      </c:pt>
                      <c:pt idx="5">
                        <c:v>297.995</c:v>
                      </c:pt>
                    </c:numCache>
                  </c:numRef>
                </c:val>
                <c:extLst>
                  <c:ext xmlns:c16="http://schemas.microsoft.com/office/drawing/2014/chart" uri="{C3380CC4-5D6E-409C-BE32-E72D297353CC}">
                    <c16:uniqueId val="{00000007-3263-4487-920C-5E2AD6624FFB}"/>
                  </c:ext>
                </c:extLst>
              </c15:ser>
            </c15:filteredBarSeries>
          </c:ext>
        </c:extLst>
      </c:barChart>
      <c:catAx>
        <c:axId val="1114778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1479424"/>
        <c:crosses val="autoZero"/>
        <c:auto val="1"/>
        <c:lblAlgn val="ctr"/>
        <c:lblOffset val="100"/>
        <c:noMultiLvlLbl val="0"/>
      </c:catAx>
      <c:valAx>
        <c:axId val="111479424"/>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14778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627849948337843"/>
          <c:y val="1.9608605496894273E-2"/>
          <c:w val="0.39534071246560376"/>
          <c:h val="0.89197974348238451"/>
        </c:manualLayout>
      </c:layout>
      <c:barChart>
        <c:barDir val="bar"/>
        <c:grouping val="clustered"/>
        <c:varyColors val="0"/>
        <c:ser>
          <c:idx val="0"/>
          <c:order val="0"/>
          <c:tx>
            <c:strRef>
              <c:f>'Graphique  E'!$V$4</c:f>
              <c:strCache>
                <c:ptCount val="1"/>
                <c:pt idx="0">
                  <c:v>oct.-21</c:v>
                </c:pt>
              </c:strCache>
            </c:strRef>
          </c:tx>
          <c:spPr>
            <a:solidFill>
              <a:schemeClr val="accent6">
                <a:lumMod val="50000"/>
              </a:schemeClr>
            </a:solidFill>
            <a:ln>
              <a:noFill/>
            </a:ln>
            <a:effectLst/>
          </c:spPr>
          <c:invertIfNegative val="0"/>
          <c:cat>
            <c:strRef>
              <c:f>'Graphique  E'!$B$5:$B$21</c:f>
              <c:strCache>
                <c:ptCount val="17"/>
                <c:pt idx="0">
                  <c:v>Agriculture, sylviculture et pêche</c:v>
                </c:pt>
                <c:pt idx="1">
                  <c:v>Fabrication d'aliments, boissons et produits à base de tabac</c:v>
                </c:pt>
                <c:pt idx="2">
                  <c:v>Cokéfaction et raffinage</c:v>
                </c:pt>
                <c:pt idx="3">
                  <c:v>Fabrications d'équipements électroniques, électriques, informatiques et machines</c:v>
                </c:pt>
                <c:pt idx="4">
                  <c:v>Fabrication de matériels de transport</c:v>
                </c:pt>
                <c:pt idx="5">
                  <c:v>Fabrication d'autres produits industriels</c:v>
                </c:pt>
                <c:pt idx="6">
                  <c:v>Extraction, énergie, eau, gestion des déchets et dépollution</c:v>
                </c:pt>
                <c:pt idx="7">
                  <c:v>Construction</c:v>
                </c:pt>
                <c:pt idx="8">
                  <c:v>Commerce</c:v>
                </c:pt>
                <c:pt idx="9">
                  <c:v>Transports et entreposage</c:v>
                </c:pt>
                <c:pt idx="10">
                  <c:v>Hébergement et restauration</c:v>
                </c:pt>
                <c:pt idx="11">
                  <c:v>Information et communication</c:v>
                </c:pt>
                <c:pt idx="12">
                  <c:v>Activités financières et d'assurance</c:v>
                </c:pt>
                <c:pt idx="13">
                  <c:v>Activités immobilières</c:v>
                </c:pt>
                <c:pt idx="14">
                  <c:v>Activités spécialisées, scientifiques et techniques, services admnistratifs et de soutien</c:v>
                </c:pt>
                <c:pt idx="15">
                  <c:v>Administration publique, enseignement, santé et action sociale</c:v>
                </c:pt>
                <c:pt idx="16">
                  <c:v>Autres activités de services</c:v>
                </c:pt>
              </c:strCache>
            </c:strRef>
          </c:cat>
          <c:val>
            <c:numRef>
              <c:f>'Graphique  E'!$V$5:$V$21</c:f>
              <c:numCache>
                <c:formatCode>_-* #\ ##0_-;\-* #\ ##0_-;_-* "-"??_-;_-@_-</c:formatCode>
                <c:ptCount val="17"/>
                <c:pt idx="0">
                  <c:v>0.1120784332716185</c:v>
                </c:pt>
                <c:pt idx="1">
                  <c:v>0.25951074333106799</c:v>
                </c:pt>
                <c:pt idx="2">
                  <c:v>0</c:v>
                </c:pt>
                <c:pt idx="3">
                  <c:v>0.50757365705625201</c:v>
                </c:pt>
                <c:pt idx="4">
                  <c:v>2.5037122792411255</c:v>
                </c:pt>
                <c:pt idx="5">
                  <c:v>1.8076688448153555</c:v>
                </c:pt>
                <c:pt idx="6">
                  <c:v>8.8680935102150873E-2</c:v>
                </c:pt>
                <c:pt idx="7">
                  <c:v>0.3191852561303703</c:v>
                </c:pt>
                <c:pt idx="8">
                  <c:v>1.7195647987820393</c:v>
                </c:pt>
                <c:pt idx="9">
                  <c:v>2.7098259461827263</c:v>
                </c:pt>
                <c:pt idx="10">
                  <c:v>2.8095196210169968</c:v>
                </c:pt>
                <c:pt idx="11">
                  <c:v>0.29447674316792832</c:v>
                </c:pt>
                <c:pt idx="12">
                  <c:v>0.10084744738593908</c:v>
                </c:pt>
                <c:pt idx="13">
                  <c:v>0.13678525956751261</c:v>
                </c:pt>
                <c:pt idx="14">
                  <c:v>2.9904384069332592</c:v>
                </c:pt>
                <c:pt idx="15">
                  <c:v>0.37440445459856431</c:v>
                </c:pt>
                <c:pt idx="16">
                  <c:v>0.64026739723135384</c:v>
                </c:pt>
              </c:numCache>
            </c:numRef>
          </c:val>
          <c:extLst>
            <c:ext xmlns:c16="http://schemas.microsoft.com/office/drawing/2014/chart" uri="{C3380CC4-5D6E-409C-BE32-E72D297353CC}">
              <c16:uniqueId val="{00000000-19EF-4026-8CBD-10C16C61CD87}"/>
            </c:ext>
          </c:extLst>
        </c:ser>
        <c:ser>
          <c:idx val="1"/>
          <c:order val="1"/>
          <c:tx>
            <c:strRef>
              <c:f>'Graphique  E'!$W$4</c:f>
              <c:strCache>
                <c:ptCount val="1"/>
                <c:pt idx="0">
                  <c:v>nov.-21</c:v>
                </c:pt>
              </c:strCache>
            </c:strRef>
          </c:tx>
          <c:spPr>
            <a:solidFill>
              <a:srgbClr val="002060"/>
            </a:solidFill>
            <a:ln>
              <a:noFill/>
            </a:ln>
            <a:effectLst/>
          </c:spPr>
          <c:invertIfNegative val="0"/>
          <c:cat>
            <c:strRef>
              <c:f>'Graphique  E'!$B$5:$B$21</c:f>
              <c:strCache>
                <c:ptCount val="17"/>
                <c:pt idx="0">
                  <c:v>Agriculture, sylviculture et pêche</c:v>
                </c:pt>
                <c:pt idx="1">
                  <c:v>Fabrication d'aliments, boissons et produits à base de tabac</c:v>
                </c:pt>
                <c:pt idx="2">
                  <c:v>Cokéfaction et raffinage</c:v>
                </c:pt>
                <c:pt idx="3">
                  <c:v>Fabrications d'équipements électroniques, électriques, informatiques et machines</c:v>
                </c:pt>
                <c:pt idx="4">
                  <c:v>Fabrication de matériels de transport</c:v>
                </c:pt>
                <c:pt idx="5">
                  <c:v>Fabrication d'autres produits industriels</c:v>
                </c:pt>
                <c:pt idx="6">
                  <c:v>Extraction, énergie, eau, gestion des déchets et dépollution</c:v>
                </c:pt>
                <c:pt idx="7">
                  <c:v>Construction</c:v>
                </c:pt>
                <c:pt idx="8">
                  <c:v>Commerce</c:v>
                </c:pt>
                <c:pt idx="9">
                  <c:v>Transports et entreposage</c:v>
                </c:pt>
                <c:pt idx="10">
                  <c:v>Hébergement et restauration</c:v>
                </c:pt>
                <c:pt idx="11">
                  <c:v>Information et communication</c:v>
                </c:pt>
                <c:pt idx="12">
                  <c:v>Activités financières et d'assurance</c:v>
                </c:pt>
                <c:pt idx="13">
                  <c:v>Activités immobilières</c:v>
                </c:pt>
                <c:pt idx="14">
                  <c:v>Activités spécialisées, scientifiques et techniques, services admnistratifs et de soutien</c:v>
                </c:pt>
                <c:pt idx="15">
                  <c:v>Administration publique, enseignement, santé et action sociale</c:v>
                </c:pt>
                <c:pt idx="16">
                  <c:v>Autres activités de services</c:v>
                </c:pt>
              </c:strCache>
            </c:strRef>
          </c:cat>
          <c:val>
            <c:numRef>
              <c:f>'Graphique  E'!$W$5:$W$21</c:f>
              <c:numCache>
                <c:formatCode>_-* #\ ##0_-;\-* #\ ##0_-;_-* "-"??_-;_-@_-</c:formatCode>
                <c:ptCount val="17"/>
                <c:pt idx="0">
                  <c:v>0.10309285446568318</c:v>
                </c:pt>
                <c:pt idx="1">
                  <c:v>0.16284682796226341</c:v>
                </c:pt>
                <c:pt idx="2">
                  <c:v>8.3912999999999991E-3</c:v>
                </c:pt>
                <c:pt idx="3">
                  <c:v>0.36210184542565749</c:v>
                </c:pt>
                <c:pt idx="4">
                  <c:v>1.3220247853745364</c:v>
                </c:pt>
                <c:pt idx="5">
                  <c:v>1.5086455143433</c:v>
                </c:pt>
                <c:pt idx="6">
                  <c:v>4.6700516500058672E-2</c:v>
                </c:pt>
                <c:pt idx="7">
                  <c:v>0.66239499335726426</c:v>
                </c:pt>
                <c:pt idx="8">
                  <c:v>1.0531552535139921</c:v>
                </c:pt>
                <c:pt idx="9">
                  <c:v>2.2442872017083624</c:v>
                </c:pt>
                <c:pt idx="10">
                  <c:v>2.3108695612314465</c:v>
                </c:pt>
                <c:pt idx="11">
                  <c:v>0.22520975532544976</c:v>
                </c:pt>
                <c:pt idx="12">
                  <c:v>8.5799611446785481E-2</c:v>
                </c:pt>
                <c:pt idx="13">
                  <c:v>0.14269560626614827</c:v>
                </c:pt>
                <c:pt idx="14">
                  <c:v>2.2492725530692432</c:v>
                </c:pt>
                <c:pt idx="15">
                  <c:v>0.4567114941820471</c:v>
                </c:pt>
                <c:pt idx="16">
                  <c:v>0.57883618249751412</c:v>
                </c:pt>
              </c:numCache>
            </c:numRef>
          </c:val>
          <c:extLst>
            <c:ext xmlns:c16="http://schemas.microsoft.com/office/drawing/2014/chart" uri="{C3380CC4-5D6E-409C-BE32-E72D297353CC}">
              <c16:uniqueId val="{00000000-4154-4FE8-BD74-53D1453928EC}"/>
            </c:ext>
          </c:extLst>
        </c:ser>
        <c:ser>
          <c:idx val="2"/>
          <c:order val="2"/>
          <c:tx>
            <c:strRef>
              <c:f>'Graphique  E'!$X$4</c:f>
              <c:strCache>
                <c:ptCount val="1"/>
                <c:pt idx="0">
                  <c:v>déc.-21</c:v>
                </c:pt>
              </c:strCache>
            </c:strRef>
          </c:tx>
          <c:spPr>
            <a:solidFill>
              <a:srgbClr val="FFC000"/>
            </a:solidFill>
            <a:ln>
              <a:noFill/>
            </a:ln>
            <a:effectLst/>
          </c:spPr>
          <c:invertIfNegative val="0"/>
          <c:cat>
            <c:strRef>
              <c:f>'Graphique  E'!$B$5:$B$21</c:f>
              <c:strCache>
                <c:ptCount val="17"/>
                <c:pt idx="0">
                  <c:v>Agriculture, sylviculture et pêche</c:v>
                </c:pt>
                <c:pt idx="1">
                  <c:v>Fabrication d'aliments, boissons et produits à base de tabac</c:v>
                </c:pt>
                <c:pt idx="2">
                  <c:v>Cokéfaction et raffinage</c:v>
                </c:pt>
                <c:pt idx="3">
                  <c:v>Fabrications d'équipements électroniques, électriques, informatiques et machines</c:v>
                </c:pt>
                <c:pt idx="4">
                  <c:v>Fabrication de matériels de transport</c:v>
                </c:pt>
                <c:pt idx="5">
                  <c:v>Fabrication d'autres produits industriels</c:v>
                </c:pt>
                <c:pt idx="6">
                  <c:v>Extraction, énergie, eau, gestion des déchets et dépollution</c:v>
                </c:pt>
                <c:pt idx="7">
                  <c:v>Construction</c:v>
                </c:pt>
                <c:pt idx="8">
                  <c:v>Commerce</c:v>
                </c:pt>
                <c:pt idx="9">
                  <c:v>Transports et entreposage</c:v>
                </c:pt>
                <c:pt idx="10">
                  <c:v>Hébergement et restauration</c:v>
                </c:pt>
                <c:pt idx="11">
                  <c:v>Information et communication</c:v>
                </c:pt>
                <c:pt idx="12">
                  <c:v>Activités financières et d'assurance</c:v>
                </c:pt>
                <c:pt idx="13">
                  <c:v>Activités immobilières</c:v>
                </c:pt>
                <c:pt idx="14">
                  <c:v>Activités spécialisées, scientifiques et techniques, services admnistratifs et de soutien</c:v>
                </c:pt>
                <c:pt idx="15">
                  <c:v>Administration publique, enseignement, santé et action sociale</c:v>
                </c:pt>
                <c:pt idx="16">
                  <c:v>Autres activités de services</c:v>
                </c:pt>
              </c:strCache>
            </c:strRef>
          </c:cat>
          <c:val>
            <c:numRef>
              <c:f>'Graphique  E'!$X$5:$X$21</c:f>
              <c:numCache>
                <c:formatCode>_-* #\ ##0_-;\-* #\ ##0_-;_-* "-"??_-;_-@_-</c:formatCode>
                <c:ptCount val="17"/>
                <c:pt idx="0">
                  <c:v>0.11227278671947252</c:v>
                </c:pt>
                <c:pt idx="1">
                  <c:v>0.2182804949036129</c:v>
                </c:pt>
                <c:pt idx="2">
                  <c:v>8.3909999999999992E-3</c:v>
                </c:pt>
                <c:pt idx="3">
                  <c:v>0.46190891262548045</c:v>
                </c:pt>
                <c:pt idx="4">
                  <c:v>1.5373216237158602</c:v>
                </c:pt>
                <c:pt idx="5">
                  <c:v>1.6583466512922189</c:v>
                </c:pt>
                <c:pt idx="6">
                  <c:v>0.17424697770425773</c:v>
                </c:pt>
                <c:pt idx="7">
                  <c:v>0.41208212371252012</c:v>
                </c:pt>
                <c:pt idx="8">
                  <c:v>1.1150839455631398</c:v>
                </c:pt>
                <c:pt idx="9">
                  <c:v>1.8929994173671592</c:v>
                </c:pt>
                <c:pt idx="10">
                  <c:v>3.3476451216040104</c:v>
                </c:pt>
                <c:pt idx="11">
                  <c:v>0.23897957522460572</c:v>
                </c:pt>
                <c:pt idx="12">
                  <c:v>0.27276026314920354</c:v>
                </c:pt>
                <c:pt idx="13">
                  <c:v>0.15039164621225801</c:v>
                </c:pt>
                <c:pt idx="14">
                  <c:v>2.6638220397841379</c:v>
                </c:pt>
                <c:pt idx="15">
                  <c:v>0.51883520787078974</c:v>
                </c:pt>
                <c:pt idx="16">
                  <c:v>0.81754036910327665</c:v>
                </c:pt>
              </c:numCache>
            </c:numRef>
          </c:val>
          <c:extLst>
            <c:ext xmlns:c16="http://schemas.microsoft.com/office/drawing/2014/chart" uri="{C3380CC4-5D6E-409C-BE32-E72D297353CC}">
              <c16:uniqueId val="{00000001-4154-4FE8-BD74-53D1453928EC}"/>
            </c:ext>
          </c:extLst>
        </c:ser>
        <c:ser>
          <c:idx val="8"/>
          <c:order val="3"/>
          <c:tx>
            <c:strRef>
              <c:f>'Graphique  E'!$Y$4</c:f>
              <c:strCache>
                <c:ptCount val="1"/>
                <c:pt idx="0">
                  <c:v>janv.-22</c:v>
                </c:pt>
              </c:strCache>
            </c:strRef>
          </c:tx>
          <c:spPr>
            <a:solidFill>
              <a:srgbClr val="92D050"/>
            </a:solidFill>
            <a:ln>
              <a:noFill/>
            </a:ln>
            <a:effectLst/>
          </c:spPr>
          <c:invertIfNegative val="0"/>
          <c:cat>
            <c:strRef>
              <c:f>'Graphique  E'!$B$5:$B$21</c:f>
              <c:strCache>
                <c:ptCount val="17"/>
                <c:pt idx="0">
                  <c:v>Agriculture, sylviculture et pêche</c:v>
                </c:pt>
                <c:pt idx="1">
                  <c:v>Fabrication d'aliments, boissons et produits à base de tabac</c:v>
                </c:pt>
                <c:pt idx="2">
                  <c:v>Cokéfaction et raffinage</c:v>
                </c:pt>
                <c:pt idx="3">
                  <c:v>Fabrications d'équipements électroniques, électriques, informatiques et machines</c:v>
                </c:pt>
                <c:pt idx="4">
                  <c:v>Fabrication de matériels de transport</c:v>
                </c:pt>
                <c:pt idx="5">
                  <c:v>Fabrication d'autres produits industriels</c:v>
                </c:pt>
                <c:pt idx="6">
                  <c:v>Extraction, énergie, eau, gestion des déchets et dépollution</c:v>
                </c:pt>
                <c:pt idx="7">
                  <c:v>Construction</c:v>
                </c:pt>
                <c:pt idx="8">
                  <c:v>Commerce</c:v>
                </c:pt>
                <c:pt idx="9">
                  <c:v>Transports et entreposage</c:v>
                </c:pt>
                <c:pt idx="10">
                  <c:v>Hébergement et restauration</c:v>
                </c:pt>
                <c:pt idx="11">
                  <c:v>Information et communication</c:v>
                </c:pt>
                <c:pt idx="12">
                  <c:v>Activités financières et d'assurance</c:v>
                </c:pt>
                <c:pt idx="13">
                  <c:v>Activités immobilières</c:v>
                </c:pt>
                <c:pt idx="14">
                  <c:v>Activités spécialisées, scientifiques et techniques, services admnistratifs et de soutien</c:v>
                </c:pt>
                <c:pt idx="15">
                  <c:v>Administration publique, enseignement, santé et action sociale</c:v>
                </c:pt>
                <c:pt idx="16">
                  <c:v>Autres activités de services</c:v>
                </c:pt>
              </c:strCache>
            </c:strRef>
          </c:cat>
          <c:val>
            <c:numRef>
              <c:f>'Graphique  E'!$Y$5:$Y$21</c:f>
              <c:numCache>
                <c:formatCode>_-* #\ ##0_-;\-* #\ ##0_-;_-* "-"??_-;_-@_-</c:formatCode>
                <c:ptCount val="17"/>
                <c:pt idx="0">
                  <c:v>8.0594031721910056E-2</c:v>
                </c:pt>
                <c:pt idx="1">
                  <c:v>0.15323211417103622</c:v>
                </c:pt>
                <c:pt idx="2">
                  <c:v>9.1200000000000005E-4</c:v>
                </c:pt>
                <c:pt idx="3">
                  <c:v>0.29747511437839685</c:v>
                </c:pt>
                <c:pt idx="4">
                  <c:v>0.98588895983466029</c:v>
                </c:pt>
                <c:pt idx="5">
                  <c:v>1.1784015687149263</c:v>
                </c:pt>
                <c:pt idx="6">
                  <c:v>5.9869422206454109E-2</c:v>
                </c:pt>
                <c:pt idx="7">
                  <c:v>0.61295700547310727</c:v>
                </c:pt>
                <c:pt idx="8">
                  <c:v>1.3920518547614449</c:v>
                </c:pt>
                <c:pt idx="9">
                  <c:v>3.6321879686947955</c:v>
                </c:pt>
                <c:pt idx="10">
                  <c:v>6.6474856359011474</c:v>
                </c:pt>
                <c:pt idx="11">
                  <c:v>0.22758830963869484</c:v>
                </c:pt>
                <c:pt idx="12">
                  <c:v>0.17526719838289151</c:v>
                </c:pt>
                <c:pt idx="13">
                  <c:v>0.41091801334608302</c:v>
                </c:pt>
                <c:pt idx="14">
                  <c:v>3.6015925006879299</c:v>
                </c:pt>
                <c:pt idx="15">
                  <c:v>0.54173776278155761</c:v>
                </c:pt>
                <c:pt idx="16">
                  <c:v>1.1971960207164258</c:v>
                </c:pt>
              </c:numCache>
            </c:numRef>
          </c:val>
          <c:extLst>
            <c:ext xmlns:c16="http://schemas.microsoft.com/office/drawing/2014/chart" uri="{C3380CC4-5D6E-409C-BE32-E72D297353CC}">
              <c16:uniqueId val="{00000001-7E64-4FB8-85B4-25CAF27DE528}"/>
            </c:ext>
          </c:extLst>
        </c:ser>
        <c:dLbls>
          <c:showLegendKey val="0"/>
          <c:showVal val="0"/>
          <c:showCatName val="0"/>
          <c:showSerName val="0"/>
          <c:showPercent val="0"/>
          <c:showBubbleSize val="0"/>
        </c:dLbls>
        <c:gapWidth val="182"/>
        <c:axId val="114672384"/>
        <c:axId val="114673920"/>
        <c:extLst/>
      </c:barChart>
      <c:catAx>
        <c:axId val="1146723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4673920"/>
        <c:crosses val="autoZero"/>
        <c:auto val="1"/>
        <c:lblAlgn val="ctr"/>
        <c:lblOffset val="100"/>
        <c:noMultiLvlLbl val="0"/>
      </c:catAx>
      <c:valAx>
        <c:axId val="114673920"/>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4672384"/>
        <c:crosses val="autoZero"/>
        <c:crossBetween val="between"/>
        <c:majorUnit val="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659382193643279"/>
          <c:h val="0.63853708107923468"/>
        </c:manualLayout>
      </c:layout>
      <c:areaChart>
        <c:grouping val="stacked"/>
        <c:varyColors val="0"/>
        <c:ser>
          <c:idx val="4"/>
          <c:order val="0"/>
          <c:tx>
            <c:strRef>
              <c:f>'Graphique 2'!$A$9</c:f>
              <c:strCache>
                <c:ptCount val="1"/>
                <c:pt idx="0">
                  <c:v>Elle mettra plus d'un an à revenir à la normale</c:v>
                </c:pt>
              </c:strCache>
            </c:strRef>
          </c:tx>
          <c:spPr>
            <a:solidFill>
              <a:srgbClr val="C00000"/>
            </a:solidFill>
            <a:ln>
              <a:noFill/>
            </a:ln>
            <a:effectLst/>
          </c:spPr>
          <c:cat>
            <c:numRef>
              <c:f>'Graphique 2'!$B$4:$S$4</c:f>
              <c:numCache>
                <c:formatCode>mmm\-yy</c:formatCode>
                <c:ptCount val="18"/>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pt idx="16">
                  <c:v>44593</c:v>
                </c:pt>
                <c:pt idx="17">
                  <c:v>44621</c:v>
                </c:pt>
              </c:numCache>
            </c:numRef>
          </c:cat>
          <c:val>
            <c:numRef>
              <c:f>'Graphique 2'!$B$9:$S$9</c:f>
              <c:numCache>
                <c:formatCode>0.0</c:formatCode>
                <c:ptCount val="18"/>
                <c:pt idx="0">
                  <c:v>9.4200000000000017</c:v>
                </c:pt>
                <c:pt idx="1">
                  <c:v>9.7280000000000015</c:v>
                </c:pt>
                <c:pt idx="2">
                  <c:v>9.3797999999999977</c:v>
                </c:pt>
                <c:pt idx="3">
                  <c:v>9.4256000000000011</c:v>
                </c:pt>
                <c:pt idx="4">
                  <c:v>9.3626000000000005</c:v>
                </c:pt>
                <c:pt idx="5">
                  <c:v>8.9834999999999994</c:v>
                </c:pt>
                <c:pt idx="6">
                  <c:v>8.7911999999999999</c:v>
                </c:pt>
                <c:pt idx="7">
                  <c:v>8.2280000000000015</c:v>
                </c:pt>
                <c:pt idx="8">
                  <c:v>6.9212000000000007</c:v>
                </c:pt>
                <c:pt idx="9">
                  <c:v>6.1324999999999994</c:v>
                </c:pt>
                <c:pt idx="10">
                  <c:v>5.4800000000000022</c:v>
                </c:pt>
                <c:pt idx="11">
                  <c:v>5.4599999999999982</c:v>
                </c:pt>
                <c:pt idx="12">
                  <c:v>5.8301000000000016</c:v>
                </c:pt>
                <c:pt idx="13">
                  <c:v>5.8647000000000018</c:v>
                </c:pt>
                <c:pt idx="14">
                  <c:v>6.0689999999999973</c:v>
                </c:pt>
                <c:pt idx="15">
                  <c:v>6.7637000000000009</c:v>
                </c:pt>
                <c:pt idx="16">
                  <c:v>6.6</c:v>
                </c:pt>
                <c:pt idx="17">
                  <c:v>5.0999999999999996</c:v>
                </c:pt>
              </c:numCache>
            </c:numRef>
          </c:val>
          <c:extLst>
            <c:ext xmlns:c16="http://schemas.microsoft.com/office/drawing/2014/chart" uri="{C3380CC4-5D6E-409C-BE32-E72D297353CC}">
              <c16:uniqueId val="{00000003-5032-44B6-8E64-1533B5A88DE9}"/>
            </c:ext>
          </c:extLst>
        </c:ser>
        <c:ser>
          <c:idx val="0"/>
          <c:order val="1"/>
          <c:tx>
            <c:strRef>
              <c:f>'Graphique 2'!$A$8</c:f>
              <c:strCache>
                <c:ptCount val="1"/>
                <c:pt idx="0">
                  <c:v>Elle mettra entre six mois et un an à revenir à la normale</c:v>
                </c:pt>
              </c:strCache>
            </c:strRef>
          </c:tx>
          <c:spPr>
            <a:solidFill>
              <a:schemeClr val="accent6">
                <a:lumMod val="75000"/>
              </a:schemeClr>
            </a:solidFill>
            <a:ln w="25400">
              <a:noFill/>
            </a:ln>
            <a:effectLst/>
          </c:spPr>
          <c:cat>
            <c:numRef>
              <c:f>'Graphique 2'!$B$4:$S$4</c:f>
              <c:numCache>
                <c:formatCode>mmm\-yy</c:formatCode>
                <c:ptCount val="18"/>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pt idx="16">
                  <c:v>44593</c:v>
                </c:pt>
                <c:pt idx="17">
                  <c:v>44621</c:v>
                </c:pt>
              </c:numCache>
            </c:numRef>
          </c:cat>
          <c:val>
            <c:numRef>
              <c:f>'Graphique 2'!$B$8:$S$8</c:f>
              <c:numCache>
                <c:formatCode>0.0</c:formatCode>
                <c:ptCount val="18"/>
                <c:pt idx="0">
                  <c:v>5.3066000000000013</c:v>
                </c:pt>
                <c:pt idx="1">
                  <c:v>6.080000000000001</c:v>
                </c:pt>
                <c:pt idx="2">
                  <c:v>6.9093999999999971</c:v>
                </c:pt>
                <c:pt idx="3">
                  <c:v>6.0543999999999993</c:v>
                </c:pt>
                <c:pt idx="4">
                  <c:v>7.0303999999999993</c:v>
                </c:pt>
                <c:pt idx="5">
                  <c:v>6.3731999999999998</c:v>
                </c:pt>
                <c:pt idx="6">
                  <c:v>5.7608999999999986</c:v>
                </c:pt>
                <c:pt idx="7">
                  <c:v>5.168000000000001</c:v>
                </c:pt>
                <c:pt idx="8">
                  <c:v>5.2910000000000004</c:v>
                </c:pt>
                <c:pt idx="9">
                  <c:v>3.3672999999999993</c:v>
                </c:pt>
                <c:pt idx="10">
                  <c:v>2.9400000000000008</c:v>
                </c:pt>
                <c:pt idx="11">
                  <c:v>3.3305999999999987</c:v>
                </c:pt>
                <c:pt idx="12">
                  <c:v>2.2490000000000006</c:v>
                </c:pt>
                <c:pt idx="13">
                  <c:v>3.0275000000000007</c:v>
                </c:pt>
                <c:pt idx="14">
                  <c:v>3.1449999999999987</c:v>
                </c:pt>
                <c:pt idx="15">
                  <c:v>4.0391000000000012</c:v>
                </c:pt>
                <c:pt idx="16">
                  <c:v>4.5</c:v>
                </c:pt>
                <c:pt idx="17">
                  <c:v>4.8</c:v>
                </c:pt>
              </c:numCache>
            </c:numRef>
          </c:val>
          <c:extLst>
            <c:ext xmlns:c16="http://schemas.microsoft.com/office/drawing/2014/chart" uri="{C3380CC4-5D6E-409C-BE32-E72D297353CC}">
              <c16:uniqueId val="{00000000-D933-4B7E-BD45-E9F94297CFEC}"/>
            </c:ext>
          </c:extLst>
        </c:ser>
        <c:ser>
          <c:idx val="3"/>
          <c:order val="2"/>
          <c:tx>
            <c:strRef>
              <c:f>'Graphique 2'!$A$7</c:f>
              <c:strCache>
                <c:ptCount val="1"/>
                <c:pt idx="0">
                  <c:v>Elle reviendra à la normale d’ici trois à six mois</c:v>
                </c:pt>
              </c:strCache>
            </c:strRef>
          </c:tx>
          <c:spPr>
            <a:solidFill>
              <a:srgbClr val="FFC000"/>
            </a:solidFill>
            <a:ln>
              <a:noFill/>
            </a:ln>
            <a:effectLst/>
          </c:spPr>
          <c:cat>
            <c:numRef>
              <c:f>'Graphique 2'!$B$4:$S$4</c:f>
              <c:numCache>
                <c:formatCode>mmm\-yy</c:formatCode>
                <c:ptCount val="18"/>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pt idx="16">
                  <c:v>44593</c:v>
                </c:pt>
                <c:pt idx="17">
                  <c:v>44621</c:v>
                </c:pt>
              </c:numCache>
            </c:numRef>
          </c:cat>
          <c:val>
            <c:numRef>
              <c:f>'Graphique 2'!$B$7:$S$7</c:f>
              <c:numCache>
                <c:formatCode>0.0</c:formatCode>
                <c:ptCount val="18"/>
                <c:pt idx="0">
                  <c:v>2.8574000000000006</c:v>
                </c:pt>
                <c:pt idx="1">
                  <c:v>3.1360000000000006</c:v>
                </c:pt>
                <c:pt idx="2">
                  <c:v>5.2109999999999985</c:v>
                </c:pt>
                <c:pt idx="3">
                  <c:v>4.8503999999999987</c:v>
                </c:pt>
                <c:pt idx="4">
                  <c:v>4.1235999999999997</c:v>
                </c:pt>
                <c:pt idx="5">
                  <c:v>4.2374999999999998</c:v>
                </c:pt>
                <c:pt idx="6">
                  <c:v>4.6619999999999999</c:v>
                </c:pt>
                <c:pt idx="7">
                  <c:v>5.168000000000001</c:v>
                </c:pt>
                <c:pt idx="8">
                  <c:v>3.9754000000000005</c:v>
                </c:pt>
                <c:pt idx="9">
                  <c:v>2.7651999999999997</c:v>
                </c:pt>
                <c:pt idx="10">
                  <c:v>2.9400000000000008</c:v>
                </c:pt>
                <c:pt idx="11">
                  <c:v>2.6207999999999987</c:v>
                </c:pt>
                <c:pt idx="12">
                  <c:v>1.7473000000000005</c:v>
                </c:pt>
                <c:pt idx="13">
                  <c:v>1.8165000000000004</c:v>
                </c:pt>
                <c:pt idx="14">
                  <c:v>1.2069999999999994</c:v>
                </c:pt>
                <c:pt idx="15">
                  <c:v>2.8202000000000003</c:v>
                </c:pt>
                <c:pt idx="16">
                  <c:v>3.4</c:v>
                </c:pt>
                <c:pt idx="17">
                  <c:v>2.7</c:v>
                </c:pt>
              </c:numCache>
            </c:numRef>
          </c:val>
          <c:extLst>
            <c:ext xmlns:c16="http://schemas.microsoft.com/office/drawing/2014/chart" uri="{C3380CC4-5D6E-409C-BE32-E72D297353CC}">
              <c16:uniqueId val="{00000002-5032-44B6-8E64-1533B5A88DE9}"/>
            </c:ext>
          </c:extLst>
        </c:ser>
        <c:ser>
          <c:idx val="2"/>
          <c:order val="3"/>
          <c:tx>
            <c:strRef>
              <c:f>'Graphique 2'!$A$6</c:f>
              <c:strCache>
                <c:ptCount val="1"/>
                <c:pt idx="0">
                  <c:v>Elle reviendra très vite à la normale, d’ici un à trois mois</c:v>
                </c:pt>
              </c:strCache>
            </c:strRef>
          </c:tx>
          <c:spPr>
            <a:solidFill>
              <a:srgbClr val="92D050"/>
            </a:solidFill>
            <a:ln w="25400">
              <a:noFill/>
            </a:ln>
            <a:effectLst/>
          </c:spPr>
          <c:cat>
            <c:numRef>
              <c:f>'Graphique 2'!$B$4:$S$4</c:f>
              <c:numCache>
                <c:formatCode>mmm\-yy</c:formatCode>
                <c:ptCount val="18"/>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pt idx="16">
                  <c:v>44593</c:v>
                </c:pt>
                <c:pt idx="17">
                  <c:v>44621</c:v>
                </c:pt>
              </c:numCache>
            </c:numRef>
          </c:cat>
          <c:val>
            <c:numRef>
              <c:f>'Graphique 2'!$B$6:$S$6</c:f>
              <c:numCache>
                <c:formatCode>0.0</c:formatCode>
                <c:ptCount val="18"/>
                <c:pt idx="0">
                  <c:v>1.6328000000000003</c:v>
                </c:pt>
                <c:pt idx="1">
                  <c:v>1.2160000000000002</c:v>
                </c:pt>
                <c:pt idx="2">
                  <c:v>3.5511999999999988</c:v>
                </c:pt>
                <c:pt idx="3">
                  <c:v>2.1328</c:v>
                </c:pt>
                <c:pt idx="4">
                  <c:v>1.6223999999999998</c:v>
                </c:pt>
                <c:pt idx="5">
                  <c:v>1.9322999999999999</c:v>
                </c:pt>
                <c:pt idx="6">
                  <c:v>2.1311999999999998</c:v>
                </c:pt>
                <c:pt idx="7">
                  <c:v>3.8080000000000012</c:v>
                </c:pt>
                <c:pt idx="8">
                  <c:v>3.3462000000000005</c:v>
                </c:pt>
                <c:pt idx="9">
                  <c:v>3.2780999999999998</c:v>
                </c:pt>
                <c:pt idx="10">
                  <c:v>1.4200000000000004</c:v>
                </c:pt>
                <c:pt idx="11">
                  <c:v>1.3103999999999993</c:v>
                </c:pt>
                <c:pt idx="12">
                  <c:v>1.6435000000000004</c:v>
                </c:pt>
                <c:pt idx="13">
                  <c:v>1.0034000000000003</c:v>
                </c:pt>
                <c:pt idx="14">
                  <c:v>0.50999999999999979</c:v>
                </c:pt>
                <c:pt idx="15">
                  <c:v>1.6013000000000006</c:v>
                </c:pt>
                <c:pt idx="16">
                  <c:v>3.1</c:v>
                </c:pt>
                <c:pt idx="17">
                  <c:v>2.4</c:v>
                </c:pt>
              </c:numCache>
            </c:numRef>
          </c:val>
          <c:extLst>
            <c:ext xmlns:c16="http://schemas.microsoft.com/office/drawing/2014/chart" uri="{C3380CC4-5D6E-409C-BE32-E72D297353CC}">
              <c16:uniqueId val="{00000001-5032-44B6-8E64-1533B5A88DE9}"/>
            </c:ext>
          </c:extLst>
        </c:ser>
        <c:ser>
          <c:idx val="5"/>
          <c:order val="4"/>
          <c:tx>
            <c:strRef>
              <c:f>'Graphique 2'!$A$10</c:f>
              <c:strCache>
                <c:ptCount val="1"/>
                <c:pt idx="0">
                  <c:v>Ne sais pas</c:v>
                </c:pt>
              </c:strCache>
            </c:strRef>
          </c:tx>
          <c:spPr>
            <a:solidFill>
              <a:schemeClr val="bg1">
                <a:lumMod val="85000"/>
              </a:schemeClr>
            </a:solidFill>
            <a:ln>
              <a:noFill/>
            </a:ln>
            <a:effectLst/>
          </c:spPr>
          <c:cat>
            <c:numRef>
              <c:f>'Graphique 2'!$B$4:$S$4</c:f>
              <c:numCache>
                <c:formatCode>mmm\-yy</c:formatCode>
                <c:ptCount val="18"/>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pt idx="16">
                  <c:v>44593</c:v>
                </c:pt>
                <c:pt idx="17">
                  <c:v>44621</c:v>
                </c:pt>
              </c:numCache>
            </c:numRef>
          </c:cat>
          <c:val>
            <c:numRef>
              <c:f>'Graphique 2'!$B$10:$S$10</c:f>
              <c:numCache>
                <c:formatCode>0.0</c:formatCode>
                <c:ptCount val="18"/>
                <c:pt idx="0">
                  <c:v>12.183200000000003</c:v>
                </c:pt>
                <c:pt idx="1">
                  <c:v>11.840000000000002</c:v>
                </c:pt>
                <c:pt idx="2">
                  <c:v>13.548599999999997</c:v>
                </c:pt>
                <c:pt idx="3">
                  <c:v>11.936799999999998</c:v>
                </c:pt>
                <c:pt idx="4">
                  <c:v>11.660999999999998</c:v>
                </c:pt>
                <c:pt idx="5">
                  <c:v>12.407399999999999</c:v>
                </c:pt>
                <c:pt idx="6">
                  <c:v>11.954699999999999</c:v>
                </c:pt>
                <c:pt idx="7">
                  <c:v>11.628000000000004</c:v>
                </c:pt>
                <c:pt idx="8">
                  <c:v>9.0662000000000003</c:v>
                </c:pt>
                <c:pt idx="9">
                  <c:v>6.756899999999999</c:v>
                </c:pt>
                <c:pt idx="10">
                  <c:v>7.200000000000002</c:v>
                </c:pt>
                <c:pt idx="11">
                  <c:v>5.4599999999999982</c:v>
                </c:pt>
                <c:pt idx="12">
                  <c:v>5.8301000000000016</c:v>
                </c:pt>
                <c:pt idx="13">
                  <c:v>5.5706000000000016</c:v>
                </c:pt>
                <c:pt idx="14">
                  <c:v>6.0689999999999973</c:v>
                </c:pt>
                <c:pt idx="15">
                  <c:v>8.6757000000000009</c:v>
                </c:pt>
                <c:pt idx="16">
                  <c:v>9.4</c:v>
                </c:pt>
                <c:pt idx="17">
                  <c:v>7.6</c:v>
                </c:pt>
              </c:numCache>
            </c:numRef>
          </c:val>
          <c:extLst>
            <c:ext xmlns:c16="http://schemas.microsoft.com/office/drawing/2014/chart" uri="{C3380CC4-5D6E-409C-BE32-E72D297353CC}">
              <c16:uniqueId val="{00000004-5032-44B6-8E64-1533B5A88DE9}"/>
            </c:ext>
          </c:extLst>
        </c:ser>
        <c:ser>
          <c:idx val="1"/>
          <c:order val="5"/>
          <c:tx>
            <c:strRef>
              <c:f>'Graphique 2'!$A$5</c:f>
              <c:strCache>
                <c:ptCount val="1"/>
                <c:pt idx="0">
                  <c:v>Non concerné : activité inchangée ou en hausse le mois précédent</c:v>
                </c:pt>
              </c:strCache>
            </c:strRef>
          </c:tx>
          <c:spPr>
            <a:solidFill>
              <a:srgbClr val="00B050"/>
            </a:solidFill>
            <a:ln>
              <a:noFill/>
            </a:ln>
            <a:effectLst/>
          </c:spPr>
          <c:cat>
            <c:numRef>
              <c:f>'Graphique 2'!$B$4:$S$4</c:f>
              <c:numCache>
                <c:formatCode>mmm\-yy</c:formatCode>
                <c:ptCount val="18"/>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pt idx="16">
                  <c:v>44593</c:v>
                </c:pt>
                <c:pt idx="17">
                  <c:v>44621</c:v>
                </c:pt>
              </c:numCache>
            </c:numRef>
          </c:cat>
          <c:val>
            <c:numRef>
              <c:f>'Graphique 2'!$B$5:$S$5</c:f>
              <c:numCache>
                <c:formatCode>0.0</c:formatCode>
                <c:ptCount val="18"/>
                <c:pt idx="0">
                  <c:v>68.599999999999994</c:v>
                </c:pt>
                <c:pt idx="1">
                  <c:v>68</c:v>
                </c:pt>
                <c:pt idx="2">
                  <c:v>61.400000000000013</c:v>
                </c:pt>
                <c:pt idx="3">
                  <c:v>65.600000000000009</c:v>
                </c:pt>
                <c:pt idx="4">
                  <c:v>66.2</c:v>
                </c:pt>
                <c:pt idx="5">
                  <c:v>66.100000000000009</c:v>
                </c:pt>
                <c:pt idx="6">
                  <c:v>66.7</c:v>
                </c:pt>
                <c:pt idx="7">
                  <c:v>65.999999999999986</c:v>
                </c:pt>
                <c:pt idx="8">
                  <c:v>71.399999999999991</c:v>
                </c:pt>
                <c:pt idx="9">
                  <c:v>77.7</c:v>
                </c:pt>
                <c:pt idx="10">
                  <c:v>80</c:v>
                </c:pt>
                <c:pt idx="11">
                  <c:v>81.800000000000011</c:v>
                </c:pt>
                <c:pt idx="12">
                  <c:v>82.699999999999989</c:v>
                </c:pt>
                <c:pt idx="13">
                  <c:v>82.699999999999989</c:v>
                </c:pt>
                <c:pt idx="14">
                  <c:v>83</c:v>
                </c:pt>
                <c:pt idx="15">
                  <c:v>76.099999999999994</c:v>
                </c:pt>
                <c:pt idx="16">
                  <c:v>73</c:v>
                </c:pt>
                <c:pt idx="17">
                  <c:v>77.399999999999991</c:v>
                </c:pt>
              </c:numCache>
            </c:numRef>
          </c:val>
          <c:extLst>
            <c:ext xmlns:c16="http://schemas.microsoft.com/office/drawing/2014/chart" uri="{C3380CC4-5D6E-409C-BE32-E72D297353CC}">
              <c16:uniqueId val="{00000000-5032-44B6-8E64-1533B5A88DE9}"/>
            </c:ext>
          </c:extLst>
        </c:ser>
        <c:dLbls>
          <c:showLegendKey val="0"/>
          <c:showVal val="0"/>
          <c:showCatName val="0"/>
          <c:showSerName val="0"/>
          <c:showPercent val="0"/>
          <c:showBubbleSize val="0"/>
        </c:dLbls>
        <c:axId val="656651944"/>
        <c:axId val="656652272"/>
      </c:areaChart>
      <c:dateAx>
        <c:axId val="6566519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Offset val="100"/>
        <c:baseTimeUnit val="months"/>
      </c:date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78598971832128539"/>
          <c:w val="0.99416512300176452"/>
          <c:h val="0.2140102816787146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644563381618892"/>
          <c:h val="0.66307709496618616"/>
        </c:manualLayout>
      </c:layout>
      <c:areaChart>
        <c:grouping val="stacked"/>
        <c:varyColors val="0"/>
        <c:ser>
          <c:idx val="5"/>
          <c:order val="0"/>
          <c:tx>
            <c:strRef>
              <c:f>'Graphique 3'!$A$9</c:f>
              <c:strCache>
                <c:ptCount val="1"/>
                <c:pt idx="0">
                  <c:v>Toute la semaine</c:v>
                </c:pt>
              </c:strCache>
            </c:strRef>
          </c:tx>
          <c:spPr>
            <a:solidFill>
              <a:srgbClr val="C00000"/>
            </a:solidFill>
            <a:ln>
              <a:noFill/>
            </a:ln>
            <a:effectLst/>
          </c:spPr>
          <c:cat>
            <c:numRef>
              <c:f>'Graphique 3'!$B$4:$Q$4</c:f>
              <c:numCache>
                <c:formatCode>mmm\-yy</c:formatCode>
                <c:ptCount val="16"/>
                <c:pt idx="0">
                  <c:v>44136</c:v>
                </c:pt>
                <c:pt idx="1">
                  <c:v>44166</c:v>
                </c:pt>
                <c:pt idx="2">
                  <c:v>44197</c:v>
                </c:pt>
                <c:pt idx="3">
                  <c:v>44228</c:v>
                </c:pt>
                <c:pt idx="4">
                  <c:v>44256</c:v>
                </c:pt>
                <c:pt idx="5">
                  <c:v>44287</c:v>
                </c:pt>
                <c:pt idx="6">
                  <c:v>44317</c:v>
                </c:pt>
                <c:pt idx="7">
                  <c:v>44348</c:v>
                </c:pt>
                <c:pt idx="8">
                  <c:v>44378</c:v>
                </c:pt>
                <c:pt idx="9">
                  <c:v>44409</c:v>
                </c:pt>
                <c:pt idx="10">
                  <c:v>44440</c:v>
                </c:pt>
                <c:pt idx="11">
                  <c:v>44470</c:v>
                </c:pt>
                <c:pt idx="12">
                  <c:v>44501</c:v>
                </c:pt>
                <c:pt idx="13">
                  <c:v>44531</c:v>
                </c:pt>
                <c:pt idx="14">
                  <c:v>44562</c:v>
                </c:pt>
                <c:pt idx="15">
                  <c:v>44593</c:v>
                </c:pt>
              </c:numCache>
            </c:numRef>
          </c:cat>
          <c:val>
            <c:numRef>
              <c:f>'Graphique 3'!$B$9:$Q$9</c:f>
              <c:numCache>
                <c:formatCode>0.0</c:formatCode>
                <c:ptCount val="16"/>
                <c:pt idx="0">
                  <c:v>11.645</c:v>
                </c:pt>
                <c:pt idx="1">
                  <c:v>9.7070000000000007</c:v>
                </c:pt>
                <c:pt idx="2">
                  <c:v>8.7349999999999994</c:v>
                </c:pt>
                <c:pt idx="3">
                  <c:v>8.0890000000000004</c:v>
                </c:pt>
                <c:pt idx="4">
                  <c:v>8.5609999999999999</c:v>
                </c:pt>
                <c:pt idx="5">
                  <c:v>9.8889999999999993</c:v>
                </c:pt>
                <c:pt idx="6">
                  <c:v>8.1820000000000004</c:v>
                </c:pt>
                <c:pt idx="7">
                  <c:v>4.2759999999999998</c:v>
                </c:pt>
                <c:pt idx="8">
                  <c:v>3.169</c:v>
                </c:pt>
                <c:pt idx="9">
                  <c:v>2.8</c:v>
                </c:pt>
                <c:pt idx="10">
                  <c:v>1.669</c:v>
                </c:pt>
                <c:pt idx="11">
                  <c:v>1.2829999999999999</c:v>
                </c:pt>
                <c:pt idx="12">
                  <c:v>1.1950000000000001</c:v>
                </c:pt>
                <c:pt idx="13">
                  <c:v>1.304</c:v>
                </c:pt>
                <c:pt idx="14">
                  <c:v>2.2440000000000002</c:v>
                </c:pt>
                <c:pt idx="15">
                  <c:v>1.2569999999999999</c:v>
                </c:pt>
              </c:numCache>
            </c:numRef>
          </c:val>
          <c:extLst>
            <c:ext xmlns:c16="http://schemas.microsoft.com/office/drawing/2014/chart" uri="{C3380CC4-5D6E-409C-BE32-E72D297353CC}">
              <c16:uniqueId val="{00000005-3F77-48CC-8665-C42B9F2DEF1A}"/>
            </c:ext>
          </c:extLst>
        </c:ser>
        <c:ser>
          <c:idx val="4"/>
          <c:order val="1"/>
          <c:tx>
            <c:strRef>
              <c:f>'Graphique 3'!$A$8</c:f>
              <c:strCache>
                <c:ptCount val="1"/>
                <c:pt idx="0">
                  <c:v>Entre deux et quatre jours par semaine</c:v>
                </c:pt>
              </c:strCache>
            </c:strRef>
          </c:tx>
          <c:spPr>
            <a:solidFill>
              <a:srgbClr val="FFC000"/>
            </a:solidFill>
            <a:ln>
              <a:noFill/>
            </a:ln>
            <a:effectLst/>
          </c:spPr>
          <c:cat>
            <c:numRef>
              <c:f>'Graphique 3'!$B$4:$Q$4</c:f>
              <c:numCache>
                <c:formatCode>mmm\-yy</c:formatCode>
                <c:ptCount val="16"/>
                <c:pt idx="0">
                  <c:v>44136</c:v>
                </c:pt>
                <c:pt idx="1">
                  <c:v>44166</c:v>
                </c:pt>
                <c:pt idx="2">
                  <c:v>44197</c:v>
                </c:pt>
                <c:pt idx="3">
                  <c:v>44228</c:v>
                </c:pt>
                <c:pt idx="4">
                  <c:v>44256</c:v>
                </c:pt>
                <c:pt idx="5">
                  <c:v>44287</c:v>
                </c:pt>
                <c:pt idx="6">
                  <c:v>44317</c:v>
                </c:pt>
                <c:pt idx="7">
                  <c:v>44348</c:v>
                </c:pt>
                <c:pt idx="8">
                  <c:v>44378</c:v>
                </c:pt>
                <c:pt idx="9">
                  <c:v>44409</c:v>
                </c:pt>
                <c:pt idx="10">
                  <c:v>44440</c:v>
                </c:pt>
                <c:pt idx="11">
                  <c:v>44470</c:v>
                </c:pt>
                <c:pt idx="12">
                  <c:v>44501</c:v>
                </c:pt>
                <c:pt idx="13">
                  <c:v>44531</c:v>
                </c:pt>
                <c:pt idx="14">
                  <c:v>44562</c:v>
                </c:pt>
                <c:pt idx="15">
                  <c:v>44593</c:v>
                </c:pt>
              </c:numCache>
            </c:numRef>
          </c:cat>
          <c:val>
            <c:numRef>
              <c:f>'Graphique 3'!$B$8:$Q$8</c:f>
              <c:numCache>
                <c:formatCode>0.0</c:formatCode>
                <c:ptCount val="16"/>
                <c:pt idx="0">
                  <c:v>10.654999999999999</c:v>
                </c:pt>
                <c:pt idx="1">
                  <c:v>10.698</c:v>
                </c:pt>
                <c:pt idx="2">
                  <c:v>12.021000000000001</c:v>
                </c:pt>
                <c:pt idx="3">
                  <c:v>12.44</c:v>
                </c:pt>
                <c:pt idx="4">
                  <c:v>12.938000000000001</c:v>
                </c:pt>
                <c:pt idx="5">
                  <c:v>12.773999999999999</c:v>
                </c:pt>
                <c:pt idx="6">
                  <c:v>12.481</c:v>
                </c:pt>
                <c:pt idx="7">
                  <c:v>13.987</c:v>
                </c:pt>
                <c:pt idx="8">
                  <c:v>13.368</c:v>
                </c:pt>
                <c:pt idx="9">
                  <c:v>12.522</c:v>
                </c:pt>
                <c:pt idx="10">
                  <c:v>11.9</c:v>
                </c:pt>
                <c:pt idx="11">
                  <c:v>11.494000000000002</c:v>
                </c:pt>
                <c:pt idx="12">
                  <c:v>12.146000000000001</c:v>
                </c:pt>
                <c:pt idx="13">
                  <c:v>15.655999999999999</c:v>
                </c:pt>
                <c:pt idx="14">
                  <c:v>22.348000000000003</c:v>
                </c:pt>
                <c:pt idx="15">
                  <c:v>16.502000000000002</c:v>
                </c:pt>
              </c:numCache>
            </c:numRef>
          </c:val>
          <c:extLst>
            <c:ext xmlns:c16="http://schemas.microsoft.com/office/drawing/2014/chart" uri="{C3380CC4-5D6E-409C-BE32-E72D297353CC}">
              <c16:uniqueId val="{00000004-3F77-48CC-8665-C42B9F2DEF1A}"/>
            </c:ext>
          </c:extLst>
        </c:ser>
        <c:ser>
          <c:idx val="3"/>
          <c:order val="2"/>
          <c:tx>
            <c:strRef>
              <c:f>'Graphique 3'!$A$7</c:f>
              <c:strCache>
                <c:ptCount val="1"/>
                <c:pt idx="0">
                  <c:v>Un jour par semaine</c:v>
                </c:pt>
              </c:strCache>
            </c:strRef>
          </c:tx>
          <c:spPr>
            <a:solidFill>
              <a:srgbClr val="0070C0"/>
            </a:solidFill>
            <a:ln>
              <a:noFill/>
            </a:ln>
            <a:effectLst/>
          </c:spPr>
          <c:cat>
            <c:numRef>
              <c:f>'Graphique 3'!$B$4:$Q$4</c:f>
              <c:numCache>
                <c:formatCode>mmm\-yy</c:formatCode>
                <c:ptCount val="16"/>
                <c:pt idx="0">
                  <c:v>44136</c:v>
                </c:pt>
                <c:pt idx="1">
                  <c:v>44166</c:v>
                </c:pt>
                <c:pt idx="2">
                  <c:v>44197</c:v>
                </c:pt>
                <c:pt idx="3">
                  <c:v>44228</c:v>
                </c:pt>
                <c:pt idx="4">
                  <c:v>44256</c:v>
                </c:pt>
                <c:pt idx="5">
                  <c:v>44287</c:v>
                </c:pt>
                <c:pt idx="6">
                  <c:v>44317</c:v>
                </c:pt>
                <c:pt idx="7">
                  <c:v>44348</c:v>
                </c:pt>
                <c:pt idx="8">
                  <c:v>44378</c:v>
                </c:pt>
                <c:pt idx="9">
                  <c:v>44409</c:v>
                </c:pt>
                <c:pt idx="10">
                  <c:v>44440</c:v>
                </c:pt>
                <c:pt idx="11">
                  <c:v>44470</c:v>
                </c:pt>
                <c:pt idx="12">
                  <c:v>44501</c:v>
                </c:pt>
                <c:pt idx="13">
                  <c:v>44531</c:v>
                </c:pt>
                <c:pt idx="14">
                  <c:v>44562</c:v>
                </c:pt>
                <c:pt idx="15">
                  <c:v>44593</c:v>
                </c:pt>
              </c:numCache>
            </c:numRef>
          </c:cat>
          <c:val>
            <c:numRef>
              <c:f>'Graphique 3'!$B$7:$Q$7</c:f>
              <c:numCache>
                <c:formatCode>0.0</c:formatCode>
                <c:ptCount val="16"/>
                <c:pt idx="0">
                  <c:v>2.5219999999999998</c:v>
                </c:pt>
                <c:pt idx="1">
                  <c:v>2.859</c:v>
                </c:pt>
                <c:pt idx="2">
                  <c:v>3.3010000000000002</c:v>
                </c:pt>
                <c:pt idx="3">
                  <c:v>3.5019999999999998</c:v>
                </c:pt>
                <c:pt idx="4">
                  <c:v>3.4340000000000002</c:v>
                </c:pt>
                <c:pt idx="5">
                  <c:v>3.2759999999999998</c:v>
                </c:pt>
                <c:pt idx="6">
                  <c:v>3.4489999999999998</c:v>
                </c:pt>
                <c:pt idx="7">
                  <c:v>4.0449999999999999</c:v>
                </c:pt>
                <c:pt idx="8">
                  <c:v>4.0750000000000002</c:v>
                </c:pt>
                <c:pt idx="9">
                  <c:v>4.109</c:v>
                </c:pt>
                <c:pt idx="10">
                  <c:v>4.9509999999999996</c:v>
                </c:pt>
                <c:pt idx="11">
                  <c:v>5.197000000000001</c:v>
                </c:pt>
                <c:pt idx="12">
                  <c:v>5.4750000000000005</c:v>
                </c:pt>
                <c:pt idx="13">
                  <c:v>4.2169999999999996</c:v>
                </c:pt>
                <c:pt idx="14">
                  <c:v>2.492</c:v>
                </c:pt>
                <c:pt idx="15">
                  <c:v>4.2960000000000003</c:v>
                </c:pt>
              </c:numCache>
            </c:numRef>
          </c:val>
          <c:extLst>
            <c:ext xmlns:c16="http://schemas.microsoft.com/office/drawing/2014/chart" uri="{C3380CC4-5D6E-409C-BE32-E72D297353CC}">
              <c16:uniqueId val="{00000003-3F77-48CC-8665-C42B9F2DEF1A}"/>
            </c:ext>
          </c:extLst>
        </c:ser>
        <c:ser>
          <c:idx val="2"/>
          <c:order val="3"/>
          <c:tx>
            <c:strRef>
              <c:f>'Graphique 3'!$A$6</c:f>
              <c:strCache>
                <c:ptCount val="1"/>
                <c:pt idx="0">
                  <c:v>Quelques jours ou demi-journées par mois</c:v>
                </c:pt>
              </c:strCache>
            </c:strRef>
          </c:tx>
          <c:spPr>
            <a:solidFill>
              <a:srgbClr val="00B0F0"/>
            </a:solidFill>
            <a:ln w="25400">
              <a:noFill/>
            </a:ln>
            <a:effectLst/>
          </c:spPr>
          <c:cat>
            <c:numRef>
              <c:f>'Graphique 3'!$B$4:$Q$4</c:f>
              <c:numCache>
                <c:formatCode>mmm\-yy</c:formatCode>
                <c:ptCount val="16"/>
                <c:pt idx="0">
                  <c:v>44136</c:v>
                </c:pt>
                <c:pt idx="1">
                  <c:v>44166</c:v>
                </c:pt>
                <c:pt idx="2">
                  <c:v>44197</c:v>
                </c:pt>
                <c:pt idx="3">
                  <c:v>44228</c:v>
                </c:pt>
                <c:pt idx="4">
                  <c:v>44256</c:v>
                </c:pt>
                <c:pt idx="5">
                  <c:v>44287</c:v>
                </c:pt>
                <c:pt idx="6">
                  <c:v>44317</c:v>
                </c:pt>
                <c:pt idx="7">
                  <c:v>44348</c:v>
                </c:pt>
                <c:pt idx="8">
                  <c:v>44378</c:v>
                </c:pt>
                <c:pt idx="9">
                  <c:v>44409</c:v>
                </c:pt>
                <c:pt idx="10">
                  <c:v>44440</c:v>
                </c:pt>
                <c:pt idx="11">
                  <c:v>44470</c:v>
                </c:pt>
                <c:pt idx="12">
                  <c:v>44501</c:v>
                </c:pt>
                <c:pt idx="13">
                  <c:v>44531</c:v>
                </c:pt>
                <c:pt idx="14">
                  <c:v>44562</c:v>
                </c:pt>
                <c:pt idx="15">
                  <c:v>44593</c:v>
                </c:pt>
              </c:numCache>
            </c:numRef>
          </c:cat>
          <c:val>
            <c:numRef>
              <c:f>'Graphique 3'!$B$6:$Q$6</c:f>
              <c:numCache>
                <c:formatCode>0.0</c:formatCode>
                <c:ptCount val="16"/>
                <c:pt idx="0">
                  <c:v>1.605</c:v>
                </c:pt>
                <c:pt idx="1">
                  <c:v>1.849</c:v>
                </c:pt>
                <c:pt idx="2">
                  <c:v>1.8049999999999999</c:v>
                </c:pt>
                <c:pt idx="3">
                  <c:v>1.8580000000000001</c:v>
                </c:pt>
                <c:pt idx="4">
                  <c:v>1.9550000000000001</c:v>
                </c:pt>
                <c:pt idx="5">
                  <c:v>2.0760000000000001</c:v>
                </c:pt>
                <c:pt idx="6">
                  <c:v>2.1619999999999999</c:v>
                </c:pt>
                <c:pt idx="7">
                  <c:v>2.133</c:v>
                </c:pt>
                <c:pt idx="8">
                  <c:v>2.0670000000000002</c:v>
                </c:pt>
                <c:pt idx="9">
                  <c:v>1.885</c:v>
                </c:pt>
                <c:pt idx="10">
                  <c:v>2.0720000000000001</c:v>
                </c:pt>
                <c:pt idx="11">
                  <c:v>2.1589999999999998</c:v>
                </c:pt>
                <c:pt idx="12">
                  <c:v>2.242</c:v>
                </c:pt>
                <c:pt idx="13">
                  <c:v>2.0270000000000001</c:v>
                </c:pt>
                <c:pt idx="14">
                  <c:v>1.546</c:v>
                </c:pt>
                <c:pt idx="15">
                  <c:v>1.905</c:v>
                </c:pt>
              </c:numCache>
            </c:numRef>
          </c:val>
          <c:extLst>
            <c:ext xmlns:c16="http://schemas.microsoft.com/office/drawing/2014/chart" uri="{C3380CC4-5D6E-409C-BE32-E72D297353CC}">
              <c16:uniqueId val="{00000002-3F77-48CC-8665-C42B9F2DEF1A}"/>
            </c:ext>
          </c:extLst>
        </c:ser>
        <c:dLbls>
          <c:showLegendKey val="0"/>
          <c:showVal val="0"/>
          <c:showCatName val="0"/>
          <c:showSerName val="0"/>
          <c:showPercent val="0"/>
          <c:showBubbleSize val="0"/>
        </c:dLbls>
        <c:axId val="656651944"/>
        <c:axId val="656652272"/>
        <c:extLst>
          <c:ext xmlns:c15="http://schemas.microsoft.com/office/drawing/2012/chart" uri="{02D57815-91ED-43cb-92C2-25804820EDAC}">
            <c15:filteredAreaSeries>
              <c15:ser>
                <c:idx val="0"/>
                <c:order val="4"/>
                <c:tx>
                  <c:strRef>
                    <c:extLst>
                      <c:ext uri="{02D57815-91ED-43cb-92C2-25804820EDAC}">
                        <c15:formulaRef>
                          <c15:sqref>'Graphique 3'!$A$5</c15:sqref>
                        </c15:formulaRef>
                      </c:ext>
                    </c:extLst>
                    <c:strCache>
                      <c:ptCount val="1"/>
                      <c:pt idx="0">
                        <c:v>Pas de télétravail</c:v>
                      </c:pt>
                    </c:strCache>
                  </c:strRef>
                </c:tx>
                <c:spPr>
                  <a:solidFill>
                    <a:schemeClr val="bg1"/>
                  </a:solidFill>
                  <a:ln w="25400">
                    <a:noFill/>
                  </a:ln>
                  <a:effectLst/>
                </c:spPr>
                <c:cat>
                  <c:numRef>
                    <c:extLst>
                      <c:ext uri="{02D57815-91ED-43cb-92C2-25804820EDAC}">
                        <c15:formulaRef>
                          <c15:sqref>'Graphique 3'!$B$4:$Q$4</c15:sqref>
                        </c15:formulaRef>
                      </c:ext>
                    </c:extLst>
                    <c:numCache>
                      <c:formatCode>mmm\-yy</c:formatCode>
                      <c:ptCount val="16"/>
                      <c:pt idx="0">
                        <c:v>44136</c:v>
                      </c:pt>
                      <c:pt idx="1">
                        <c:v>44166</c:v>
                      </c:pt>
                      <c:pt idx="2">
                        <c:v>44197</c:v>
                      </c:pt>
                      <c:pt idx="3">
                        <c:v>44228</c:v>
                      </c:pt>
                      <c:pt idx="4">
                        <c:v>44256</c:v>
                      </c:pt>
                      <c:pt idx="5">
                        <c:v>44287</c:v>
                      </c:pt>
                      <c:pt idx="6">
                        <c:v>44317</c:v>
                      </c:pt>
                      <c:pt idx="7">
                        <c:v>44348</c:v>
                      </c:pt>
                      <c:pt idx="8">
                        <c:v>44378</c:v>
                      </c:pt>
                      <c:pt idx="9">
                        <c:v>44409</c:v>
                      </c:pt>
                      <c:pt idx="10">
                        <c:v>44440</c:v>
                      </c:pt>
                      <c:pt idx="11">
                        <c:v>44470</c:v>
                      </c:pt>
                      <c:pt idx="12">
                        <c:v>44501</c:v>
                      </c:pt>
                      <c:pt idx="13">
                        <c:v>44531</c:v>
                      </c:pt>
                      <c:pt idx="14">
                        <c:v>44562</c:v>
                      </c:pt>
                      <c:pt idx="15">
                        <c:v>44593</c:v>
                      </c:pt>
                    </c:numCache>
                  </c:numRef>
                </c:cat>
                <c:val>
                  <c:numRef>
                    <c:extLst>
                      <c:ext uri="{02D57815-91ED-43cb-92C2-25804820EDAC}">
                        <c15:formulaRef>
                          <c15:sqref>'Graphique 3'!$B$5:$O$5</c15:sqref>
                        </c15:formulaRef>
                      </c:ext>
                    </c:extLst>
                    <c:numCache>
                      <c:formatCode>0.0</c:formatCode>
                      <c:ptCount val="14"/>
                      <c:pt idx="0">
                        <c:v>73.573000000000008</c:v>
                      </c:pt>
                      <c:pt idx="1">
                        <c:v>74.887</c:v>
                      </c:pt>
                      <c:pt idx="2">
                        <c:v>74.138000000000005</c:v>
                      </c:pt>
                      <c:pt idx="3">
                        <c:v>74.111000000000004</c:v>
                      </c:pt>
                      <c:pt idx="4">
                        <c:v>73.111999999999995</c:v>
                      </c:pt>
                      <c:pt idx="5">
                        <c:v>71.984999999999999</c:v>
                      </c:pt>
                      <c:pt idx="6">
                        <c:v>73.725999999999999</c:v>
                      </c:pt>
                      <c:pt idx="7">
                        <c:v>75.558999999999997</c:v>
                      </c:pt>
                      <c:pt idx="8">
                        <c:v>77.320999999999998</c:v>
                      </c:pt>
                      <c:pt idx="9">
                        <c:v>78.683999999999997</c:v>
                      </c:pt>
                      <c:pt idx="10">
                        <c:v>79.408000000000001</c:v>
                      </c:pt>
                      <c:pt idx="11">
                        <c:v>79.86699999999999</c:v>
                      </c:pt>
                      <c:pt idx="12">
                        <c:v>78.942000000000007</c:v>
                      </c:pt>
                      <c:pt idx="13">
                        <c:v>76.796000000000006</c:v>
                      </c:pt>
                    </c:numCache>
                  </c:numRef>
                </c:val>
                <c:extLst>
                  <c:ext xmlns:c16="http://schemas.microsoft.com/office/drawing/2014/chart" uri="{C3380CC4-5D6E-409C-BE32-E72D297353CC}">
                    <c16:uniqueId val="{00000000-3F77-48CC-8665-C42B9F2DEF1A}"/>
                  </c:ext>
                </c:extLst>
              </c15:ser>
            </c15:filteredAreaSeries>
          </c:ext>
        </c:extLst>
      </c:areaChart>
      <c:dateAx>
        <c:axId val="6566519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Offset val="100"/>
        <c:baseTimeUnit val="months"/>
      </c:dateAx>
      <c:valAx>
        <c:axId val="656652272"/>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majorUnit val="3"/>
      </c:valAx>
      <c:spPr>
        <a:noFill/>
        <a:ln>
          <a:noFill/>
        </a:ln>
        <a:effectLst/>
      </c:spPr>
    </c:plotArea>
    <c:legend>
      <c:legendPos val="b"/>
      <c:layout>
        <c:manualLayout>
          <c:xMode val="edge"/>
          <c:yMode val="edge"/>
          <c:x val="1.4426144315468816E-3"/>
          <c:y val="0.84881547961824888"/>
          <c:w val="0.99707284263169216"/>
          <c:h val="0.1511845203817509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88248947632943E-2"/>
          <c:y val="3.356667417932245E-2"/>
          <c:w val="0.92863734818299082"/>
          <c:h val="0.6949167173042381"/>
        </c:manualLayout>
      </c:layout>
      <c:barChart>
        <c:barDir val="col"/>
        <c:grouping val="stacked"/>
        <c:varyColors val="0"/>
        <c:ser>
          <c:idx val="5"/>
          <c:order val="0"/>
          <c:tx>
            <c:strRef>
              <c:f>'Graphique 4'!$A$9</c:f>
              <c:strCache>
                <c:ptCount val="1"/>
                <c:pt idx="0">
                  <c:v>Toute la semaine</c:v>
                </c:pt>
              </c:strCache>
            </c:strRef>
          </c:tx>
          <c:spPr>
            <a:solidFill>
              <a:srgbClr val="C00000"/>
            </a:solidFill>
            <a:ln>
              <a:noFill/>
            </a:ln>
            <a:effectLst/>
          </c:spPr>
          <c:invertIfNegative val="0"/>
          <c:cat>
            <c:strRef>
              <c:f>'Graphique 4'!$B$3:$I$3</c:f>
              <c:strCache>
                <c:ptCount val="8"/>
                <c:pt idx="0">
                  <c:v>Ensemble</c:v>
                </c:pt>
                <c:pt idx="2">
                  <c:v>10 - 19 salariés</c:v>
                </c:pt>
                <c:pt idx="3">
                  <c:v>20 - 49 salariés</c:v>
                </c:pt>
                <c:pt idx="4">
                  <c:v>50 - 99 salariés</c:v>
                </c:pt>
                <c:pt idx="5">
                  <c:v>100 - 249 salariés</c:v>
                </c:pt>
                <c:pt idx="6">
                  <c:v>250 - 499 salariés</c:v>
                </c:pt>
                <c:pt idx="7">
                  <c:v>500 salariés ou plus</c:v>
                </c:pt>
              </c:strCache>
            </c:strRef>
          </c:cat>
          <c:val>
            <c:numRef>
              <c:f>'Graphique 4'!$B$9:$I$9</c:f>
              <c:numCache>
                <c:formatCode>General</c:formatCode>
                <c:ptCount val="8"/>
                <c:pt idx="0" formatCode="0">
                  <c:v>1.2569999999999999</c:v>
                </c:pt>
                <c:pt idx="2" formatCode="0">
                  <c:v>1.0620000000000001</c:v>
                </c:pt>
                <c:pt idx="3" formatCode="0">
                  <c:v>1.1850000000000001</c:v>
                </c:pt>
                <c:pt idx="4" formatCode="0">
                  <c:v>1.452</c:v>
                </c:pt>
                <c:pt idx="5" formatCode="0">
                  <c:v>1.33</c:v>
                </c:pt>
                <c:pt idx="6" formatCode="0">
                  <c:v>1.32</c:v>
                </c:pt>
                <c:pt idx="7" formatCode="0">
                  <c:v>1.2490000000000001</c:v>
                </c:pt>
              </c:numCache>
            </c:numRef>
          </c:val>
          <c:extLst>
            <c:ext xmlns:c16="http://schemas.microsoft.com/office/drawing/2014/chart" uri="{C3380CC4-5D6E-409C-BE32-E72D297353CC}">
              <c16:uniqueId val="{00000005-C0C3-4565-8560-7FDD1C405E94}"/>
            </c:ext>
          </c:extLst>
        </c:ser>
        <c:ser>
          <c:idx val="4"/>
          <c:order val="1"/>
          <c:tx>
            <c:strRef>
              <c:f>'Graphique 4'!$A$8</c:f>
              <c:strCache>
                <c:ptCount val="1"/>
                <c:pt idx="0">
                  <c:v>4 jours par semaine</c:v>
                </c:pt>
              </c:strCache>
            </c:strRef>
          </c:tx>
          <c:spPr>
            <a:solidFill>
              <a:schemeClr val="accent6">
                <a:lumMod val="75000"/>
              </a:schemeClr>
            </a:solidFill>
            <a:ln>
              <a:noFill/>
            </a:ln>
            <a:effectLst/>
          </c:spPr>
          <c:invertIfNegative val="0"/>
          <c:cat>
            <c:strRef>
              <c:f>'Graphique 4'!$B$3:$I$3</c:f>
              <c:strCache>
                <c:ptCount val="8"/>
                <c:pt idx="0">
                  <c:v>Ensemble</c:v>
                </c:pt>
                <c:pt idx="2">
                  <c:v>10 - 19 salariés</c:v>
                </c:pt>
                <c:pt idx="3">
                  <c:v>20 - 49 salariés</c:v>
                </c:pt>
                <c:pt idx="4">
                  <c:v>50 - 99 salariés</c:v>
                </c:pt>
                <c:pt idx="5">
                  <c:v>100 - 249 salariés</c:v>
                </c:pt>
                <c:pt idx="6">
                  <c:v>250 - 499 salariés</c:v>
                </c:pt>
                <c:pt idx="7">
                  <c:v>500 salariés ou plus</c:v>
                </c:pt>
              </c:strCache>
            </c:strRef>
          </c:cat>
          <c:val>
            <c:numRef>
              <c:f>'Graphique 4'!$B$8:$I$8</c:f>
              <c:numCache>
                <c:formatCode>General</c:formatCode>
                <c:ptCount val="8"/>
                <c:pt idx="0" formatCode="0">
                  <c:v>2.1520000000000001</c:v>
                </c:pt>
                <c:pt idx="2" formatCode="0">
                  <c:v>0.65400000000000003</c:v>
                </c:pt>
                <c:pt idx="3" formatCode="0">
                  <c:v>1.1739999999999999</c:v>
                </c:pt>
                <c:pt idx="4" formatCode="0">
                  <c:v>1.2629999999999999</c:v>
                </c:pt>
                <c:pt idx="5" formatCode="0">
                  <c:v>1.5149999999999999</c:v>
                </c:pt>
                <c:pt idx="6" formatCode="0">
                  <c:v>2.3260000000000001</c:v>
                </c:pt>
                <c:pt idx="7" formatCode="0">
                  <c:v>3.375</c:v>
                </c:pt>
              </c:numCache>
            </c:numRef>
          </c:val>
          <c:extLst>
            <c:ext xmlns:c16="http://schemas.microsoft.com/office/drawing/2014/chart" uri="{C3380CC4-5D6E-409C-BE32-E72D297353CC}">
              <c16:uniqueId val="{00000004-C0C3-4565-8560-7FDD1C405E94}"/>
            </c:ext>
          </c:extLst>
        </c:ser>
        <c:ser>
          <c:idx val="3"/>
          <c:order val="2"/>
          <c:tx>
            <c:strRef>
              <c:f>'Graphique 4'!$A$7</c:f>
              <c:strCache>
                <c:ptCount val="1"/>
                <c:pt idx="0">
                  <c:v>3 jours par semaine</c:v>
                </c:pt>
              </c:strCache>
            </c:strRef>
          </c:tx>
          <c:spPr>
            <a:solidFill>
              <a:srgbClr val="FFC000"/>
            </a:solidFill>
            <a:ln>
              <a:noFill/>
            </a:ln>
            <a:effectLst/>
          </c:spPr>
          <c:invertIfNegative val="0"/>
          <c:cat>
            <c:strRef>
              <c:f>'Graphique 4'!$B$3:$I$3</c:f>
              <c:strCache>
                <c:ptCount val="8"/>
                <c:pt idx="0">
                  <c:v>Ensemble</c:v>
                </c:pt>
                <c:pt idx="2">
                  <c:v>10 - 19 salariés</c:v>
                </c:pt>
                <c:pt idx="3">
                  <c:v>20 - 49 salariés</c:v>
                </c:pt>
                <c:pt idx="4">
                  <c:v>50 - 99 salariés</c:v>
                </c:pt>
                <c:pt idx="5">
                  <c:v>100 - 249 salariés</c:v>
                </c:pt>
                <c:pt idx="6">
                  <c:v>250 - 499 salariés</c:v>
                </c:pt>
                <c:pt idx="7">
                  <c:v>500 salariés ou plus</c:v>
                </c:pt>
              </c:strCache>
            </c:strRef>
          </c:cat>
          <c:val>
            <c:numRef>
              <c:f>'Graphique 4'!$B$7:$I$7</c:f>
              <c:numCache>
                <c:formatCode>General</c:formatCode>
                <c:ptCount val="8"/>
                <c:pt idx="0" formatCode="0">
                  <c:v>5.8890000000000002</c:v>
                </c:pt>
                <c:pt idx="2" formatCode="0">
                  <c:v>2.9180000000000001</c:v>
                </c:pt>
                <c:pt idx="3" formatCode="0">
                  <c:v>3.4329999999999998</c:v>
                </c:pt>
                <c:pt idx="4" formatCode="0">
                  <c:v>3.577</c:v>
                </c:pt>
                <c:pt idx="5" formatCode="0">
                  <c:v>5.2039999999999997</c:v>
                </c:pt>
                <c:pt idx="6" formatCode="0">
                  <c:v>7.14</c:v>
                </c:pt>
                <c:pt idx="7" formatCode="0">
                  <c:v>8.2390000000000008</c:v>
                </c:pt>
              </c:numCache>
            </c:numRef>
          </c:val>
          <c:extLst>
            <c:ext xmlns:c16="http://schemas.microsoft.com/office/drawing/2014/chart" uri="{C3380CC4-5D6E-409C-BE32-E72D297353CC}">
              <c16:uniqueId val="{00000003-C0C3-4565-8560-7FDD1C405E94}"/>
            </c:ext>
          </c:extLst>
        </c:ser>
        <c:ser>
          <c:idx val="2"/>
          <c:order val="3"/>
          <c:tx>
            <c:strRef>
              <c:f>'Graphique 4'!$A$6</c:f>
              <c:strCache>
                <c:ptCount val="1"/>
                <c:pt idx="0">
                  <c:v>2 jours par semaine</c:v>
                </c:pt>
              </c:strCache>
            </c:strRef>
          </c:tx>
          <c:spPr>
            <a:solidFill>
              <a:srgbClr val="FFFF00"/>
            </a:solidFill>
            <a:ln>
              <a:noFill/>
            </a:ln>
            <a:effectLst/>
          </c:spPr>
          <c:invertIfNegative val="0"/>
          <c:cat>
            <c:strRef>
              <c:f>'Graphique 4'!$B$3:$I$3</c:f>
              <c:strCache>
                <c:ptCount val="8"/>
                <c:pt idx="0">
                  <c:v>Ensemble</c:v>
                </c:pt>
                <c:pt idx="2">
                  <c:v>10 - 19 salariés</c:v>
                </c:pt>
                <c:pt idx="3">
                  <c:v>20 - 49 salariés</c:v>
                </c:pt>
                <c:pt idx="4">
                  <c:v>50 - 99 salariés</c:v>
                </c:pt>
                <c:pt idx="5">
                  <c:v>100 - 249 salariés</c:v>
                </c:pt>
                <c:pt idx="6">
                  <c:v>250 - 499 salariés</c:v>
                </c:pt>
                <c:pt idx="7">
                  <c:v>500 salariés ou plus</c:v>
                </c:pt>
              </c:strCache>
            </c:strRef>
          </c:cat>
          <c:val>
            <c:numRef>
              <c:f>'Graphique 4'!$B$6:$I$6</c:f>
              <c:numCache>
                <c:formatCode>General</c:formatCode>
                <c:ptCount val="8"/>
                <c:pt idx="0" formatCode="0">
                  <c:v>8.4610000000000003</c:v>
                </c:pt>
                <c:pt idx="2" formatCode="0">
                  <c:v>3.7029999999999998</c:v>
                </c:pt>
                <c:pt idx="3" formatCode="0">
                  <c:v>4.9210000000000003</c:v>
                </c:pt>
                <c:pt idx="4" formatCode="0">
                  <c:v>5.6050000000000004</c:v>
                </c:pt>
                <c:pt idx="5" formatCode="0">
                  <c:v>8.1240000000000006</c:v>
                </c:pt>
                <c:pt idx="6" formatCode="0">
                  <c:v>9.0540000000000003</c:v>
                </c:pt>
                <c:pt idx="7" formatCode="0">
                  <c:v>11.938000000000001</c:v>
                </c:pt>
              </c:numCache>
            </c:numRef>
          </c:val>
          <c:extLst>
            <c:ext xmlns:c16="http://schemas.microsoft.com/office/drawing/2014/chart" uri="{C3380CC4-5D6E-409C-BE32-E72D297353CC}">
              <c16:uniqueId val="{00000002-C0C3-4565-8560-7FDD1C405E94}"/>
            </c:ext>
          </c:extLst>
        </c:ser>
        <c:ser>
          <c:idx val="1"/>
          <c:order val="4"/>
          <c:tx>
            <c:strRef>
              <c:f>'Graphique 4'!$A$5</c:f>
              <c:strCache>
                <c:ptCount val="1"/>
                <c:pt idx="0">
                  <c:v>1 jour par semaine</c:v>
                </c:pt>
              </c:strCache>
            </c:strRef>
          </c:tx>
          <c:spPr>
            <a:solidFill>
              <a:srgbClr val="0070C0"/>
            </a:solidFill>
            <a:ln>
              <a:noFill/>
            </a:ln>
            <a:effectLst/>
          </c:spPr>
          <c:invertIfNegative val="0"/>
          <c:cat>
            <c:strRef>
              <c:f>'Graphique 4'!$B$3:$I$3</c:f>
              <c:strCache>
                <c:ptCount val="8"/>
                <c:pt idx="0">
                  <c:v>Ensemble</c:v>
                </c:pt>
                <c:pt idx="2">
                  <c:v>10 - 19 salariés</c:v>
                </c:pt>
                <c:pt idx="3">
                  <c:v>20 - 49 salariés</c:v>
                </c:pt>
                <c:pt idx="4">
                  <c:v>50 - 99 salariés</c:v>
                </c:pt>
                <c:pt idx="5">
                  <c:v>100 - 249 salariés</c:v>
                </c:pt>
                <c:pt idx="6">
                  <c:v>250 - 499 salariés</c:v>
                </c:pt>
                <c:pt idx="7">
                  <c:v>500 salariés ou plus</c:v>
                </c:pt>
              </c:strCache>
            </c:strRef>
          </c:cat>
          <c:val>
            <c:numRef>
              <c:f>'Graphique 4'!$B$5:$I$5</c:f>
              <c:numCache>
                <c:formatCode>General</c:formatCode>
                <c:ptCount val="8"/>
                <c:pt idx="0" formatCode="0">
                  <c:v>4.2960000000000003</c:v>
                </c:pt>
                <c:pt idx="2" formatCode="0">
                  <c:v>2.4460000000000002</c:v>
                </c:pt>
                <c:pt idx="3" formatCode="0">
                  <c:v>2.4889999999999999</c:v>
                </c:pt>
                <c:pt idx="4" formatCode="0">
                  <c:v>4.1710000000000003</c:v>
                </c:pt>
                <c:pt idx="5" formatCode="0">
                  <c:v>4.7590000000000003</c:v>
                </c:pt>
                <c:pt idx="6" formatCode="0">
                  <c:v>4.819</c:v>
                </c:pt>
                <c:pt idx="7" formatCode="0">
                  <c:v>5.2889999999999997</c:v>
                </c:pt>
              </c:numCache>
            </c:numRef>
          </c:val>
          <c:extLst>
            <c:ext xmlns:c16="http://schemas.microsoft.com/office/drawing/2014/chart" uri="{C3380CC4-5D6E-409C-BE32-E72D297353CC}">
              <c16:uniqueId val="{00000001-C0C3-4565-8560-7FDD1C405E94}"/>
            </c:ext>
          </c:extLst>
        </c:ser>
        <c:ser>
          <c:idx val="0"/>
          <c:order val="5"/>
          <c:tx>
            <c:strRef>
              <c:f>'Graphique 4'!$A$4</c:f>
              <c:strCache>
                <c:ptCount val="1"/>
                <c:pt idx="0">
                  <c:v>Quelques jours ou demi-journées par mois</c:v>
                </c:pt>
              </c:strCache>
            </c:strRef>
          </c:tx>
          <c:spPr>
            <a:solidFill>
              <a:srgbClr val="00B0F0"/>
            </a:solidFill>
            <a:ln>
              <a:noFill/>
            </a:ln>
            <a:effectLst/>
          </c:spPr>
          <c:invertIfNegative val="0"/>
          <c:cat>
            <c:strRef>
              <c:f>'Graphique 4'!$B$3:$I$3</c:f>
              <c:strCache>
                <c:ptCount val="8"/>
                <c:pt idx="0">
                  <c:v>Ensemble</c:v>
                </c:pt>
                <c:pt idx="2">
                  <c:v>10 - 19 salariés</c:v>
                </c:pt>
                <c:pt idx="3">
                  <c:v>20 - 49 salariés</c:v>
                </c:pt>
                <c:pt idx="4">
                  <c:v>50 - 99 salariés</c:v>
                </c:pt>
                <c:pt idx="5">
                  <c:v>100 - 249 salariés</c:v>
                </c:pt>
                <c:pt idx="6">
                  <c:v>250 - 499 salariés</c:v>
                </c:pt>
                <c:pt idx="7">
                  <c:v>500 salariés ou plus</c:v>
                </c:pt>
              </c:strCache>
            </c:strRef>
          </c:cat>
          <c:val>
            <c:numRef>
              <c:f>'Graphique 4'!$B$4:$I$4</c:f>
              <c:numCache>
                <c:formatCode>General</c:formatCode>
                <c:ptCount val="8"/>
                <c:pt idx="0" formatCode="0">
                  <c:v>1.905</c:v>
                </c:pt>
                <c:pt idx="2" formatCode="0">
                  <c:v>1.0740000000000001</c:v>
                </c:pt>
                <c:pt idx="3" formatCode="0">
                  <c:v>1.2070000000000001</c:v>
                </c:pt>
                <c:pt idx="4" formatCode="0">
                  <c:v>1.58</c:v>
                </c:pt>
                <c:pt idx="5" formatCode="0">
                  <c:v>1.792</c:v>
                </c:pt>
                <c:pt idx="6" formatCode="0">
                  <c:v>2.1509999999999998</c:v>
                </c:pt>
                <c:pt idx="7" formatCode="0">
                  <c:v>2.4830000000000001</c:v>
                </c:pt>
              </c:numCache>
            </c:numRef>
          </c:val>
          <c:extLst>
            <c:ext xmlns:c16="http://schemas.microsoft.com/office/drawing/2014/chart" uri="{C3380CC4-5D6E-409C-BE32-E72D297353CC}">
              <c16:uniqueId val="{00000000-C0C3-4565-8560-7FDD1C405E94}"/>
            </c:ext>
          </c:extLst>
        </c:ser>
        <c:dLbls>
          <c:showLegendKey val="0"/>
          <c:showVal val="0"/>
          <c:showCatName val="0"/>
          <c:showSerName val="0"/>
          <c:showPercent val="0"/>
          <c:showBubbleSize val="0"/>
        </c:dLbls>
        <c:gapWidth val="150"/>
        <c:overlap val="100"/>
        <c:axId val="660479904"/>
        <c:axId val="660480232"/>
      </c:barChart>
      <c:catAx>
        <c:axId val="660479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60480232"/>
        <c:crosses val="autoZero"/>
        <c:auto val="1"/>
        <c:lblAlgn val="ctr"/>
        <c:lblOffset val="100"/>
        <c:noMultiLvlLbl val="0"/>
      </c:catAx>
      <c:valAx>
        <c:axId val="660480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60479904"/>
        <c:crosses val="autoZero"/>
        <c:crossBetween val="between"/>
      </c:valAx>
      <c:spPr>
        <a:noFill/>
        <a:ln>
          <a:noFill/>
        </a:ln>
        <a:effectLst/>
      </c:spPr>
    </c:plotArea>
    <c:legend>
      <c:legendPos val="b"/>
      <c:layout>
        <c:manualLayout>
          <c:xMode val="edge"/>
          <c:yMode val="edge"/>
          <c:x val="5.5940473102035509E-2"/>
          <c:y val="0.83887501674748"/>
          <c:w val="0.89375738014875217"/>
          <c:h val="0.15041267493062105"/>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253083826253355"/>
          <c:h val="0.67826923486402324"/>
        </c:manualLayout>
      </c:layout>
      <c:areaChart>
        <c:grouping val="stacked"/>
        <c:varyColors val="0"/>
        <c:ser>
          <c:idx val="1"/>
          <c:order val="0"/>
          <c:tx>
            <c:strRef>
              <c:f>'Graphique 5'!$A$15</c:f>
              <c:strCache>
                <c:ptCount val="1"/>
                <c:pt idx="0">
                  <c:v>Travail sur site ou sur chantiers</c:v>
                </c:pt>
              </c:strCache>
            </c:strRef>
          </c:tx>
          <c:spPr>
            <a:solidFill>
              <a:srgbClr val="F5F14D"/>
            </a:solidFill>
            <a:ln w="25400">
              <a:noFill/>
            </a:ln>
            <a:effectLst/>
          </c:spPr>
          <c:cat>
            <c:numRef>
              <c:f>'Graphique 5'!$B$4:$Y$4</c:f>
              <c:numCache>
                <c:formatCode>mmm\-yy</c:formatCode>
                <c:ptCount val="24"/>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numCache>
            </c:numRef>
          </c:cat>
          <c:val>
            <c:numRef>
              <c:f>'Graphique 5'!$B$15:$Y$15</c:f>
              <c:numCache>
                <c:formatCode>0.0</c:formatCode>
                <c:ptCount val="24"/>
                <c:pt idx="0">
                  <c:v>29.824561403508778</c:v>
                </c:pt>
                <c:pt idx="1">
                  <c:v>37.41648106904232</c:v>
                </c:pt>
                <c:pt idx="2">
                  <c:v>54.338394793926248</c:v>
                </c:pt>
                <c:pt idx="3">
                  <c:v>69.453376205787777</c:v>
                </c:pt>
                <c:pt idx="4">
                  <c:v>74.681933842239189</c:v>
                </c:pt>
                <c:pt idx="5">
                  <c:v>75.06775067750678</c:v>
                </c:pt>
                <c:pt idx="6">
                  <c:v>76.293103448275858</c:v>
                </c:pt>
                <c:pt idx="7">
                  <c:v>71.916299559471383</c:v>
                </c:pt>
                <c:pt idx="8">
                  <c:v>62.829989440337918</c:v>
                </c:pt>
                <c:pt idx="9">
                  <c:v>64.625000000000014</c:v>
                </c:pt>
                <c:pt idx="10">
                  <c:v>65.360169491525426</c:v>
                </c:pt>
                <c:pt idx="11">
                  <c:v>64.079822616407995</c:v>
                </c:pt>
                <c:pt idx="12">
                  <c:v>62.780748663101612</c:v>
                </c:pt>
                <c:pt idx="13">
                  <c:v>61.061946902654874</c:v>
                </c:pt>
                <c:pt idx="14">
                  <c:v>65.704772475027767</c:v>
                </c:pt>
                <c:pt idx="15">
                  <c:v>70.90517241379311</c:v>
                </c:pt>
                <c:pt idx="16">
                  <c:v>72.896039603960389</c:v>
                </c:pt>
                <c:pt idx="17">
                  <c:v>73.655913978494624</c:v>
                </c:pt>
                <c:pt idx="18">
                  <c:v>75.297941495124604</c:v>
                </c:pt>
                <c:pt idx="19">
                  <c:v>75.690607734806633</c:v>
                </c:pt>
                <c:pt idx="20">
                  <c:v>75.374732334047124</c:v>
                </c:pt>
                <c:pt idx="21">
                  <c:v>69.554455445544562</c:v>
                </c:pt>
                <c:pt idx="22">
                  <c:v>65.037194473963879</c:v>
                </c:pt>
                <c:pt idx="23">
                  <c:v>70.357941834451907</c:v>
                </c:pt>
              </c:numCache>
            </c:numRef>
          </c:val>
          <c:extLst>
            <c:ext xmlns:c16="http://schemas.microsoft.com/office/drawing/2014/chart" uri="{C3380CC4-5D6E-409C-BE32-E72D297353CC}">
              <c16:uniqueId val="{00000000-C76D-4045-B229-FFEE80402ECF}"/>
            </c:ext>
          </c:extLst>
        </c:ser>
        <c:ser>
          <c:idx val="2"/>
          <c:order val="1"/>
          <c:tx>
            <c:strRef>
              <c:f>'Graphique 5'!$A$16</c:f>
              <c:strCache>
                <c:ptCount val="1"/>
                <c:pt idx="0">
                  <c:v>Télétravail ou travail à distance</c:v>
                </c:pt>
              </c:strCache>
            </c:strRef>
          </c:tx>
          <c:spPr>
            <a:solidFill>
              <a:srgbClr val="0070C0"/>
            </a:solidFill>
            <a:ln w="25400">
              <a:noFill/>
            </a:ln>
            <a:effectLst/>
          </c:spPr>
          <c:cat>
            <c:numRef>
              <c:f>'Graphique 5'!$B$4:$Y$4</c:f>
              <c:numCache>
                <c:formatCode>mmm\-yy</c:formatCode>
                <c:ptCount val="24"/>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numCache>
            </c:numRef>
          </c:cat>
          <c:val>
            <c:numRef>
              <c:f>'Graphique 5'!$B$16:$Y$16</c:f>
              <c:numCache>
                <c:formatCode>0.0</c:formatCode>
                <c:ptCount val="24"/>
                <c:pt idx="0">
                  <c:v>27.741228070175438</c:v>
                </c:pt>
                <c:pt idx="1">
                  <c:v>27.728285077951004</c:v>
                </c:pt>
                <c:pt idx="2">
                  <c:v>24.295010845986983</c:v>
                </c:pt>
                <c:pt idx="3">
                  <c:v>17.041800643086816</c:v>
                </c:pt>
                <c:pt idx="4">
                  <c:v>13.3587786259542</c:v>
                </c:pt>
                <c:pt idx="5">
                  <c:v>13.414634146341461</c:v>
                </c:pt>
                <c:pt idx="6">
                  <c:v>13.146551724137931</c:v>
                </c:pt>
                <c:pt idx="7">
                  <c:v>16.519823788546258</c:v>
                </c:pt>
                <c:pt idx="8">
                  <c:v>23.336853220696941</c:v>
                </c:pt>
                <c:pt idx="9">
                  <c:v>22.250000000000004</c:v>
                </c:pt>
                <c:pt idx="10">
                  <c:v>22.457627118644069</c:v>
                </c:pt>
                <c:pt idx="11">
                  <c:v>22.949002217294904</c:v>
                </c:pt>
                <c:pt idx="12">
                  <c:v>23.743315508021393</c:v>
                </c:pt>
                <c:pt idx="13">
                  <c:v>24.33628318584071</c:v>
                </c:pt>
                <c:pt idx="14">
                  <c:v>22.75249722530522</c:v>
                </c:pt>
                <c:pt idx="15">
                  <c:v>19.504310344827584</c:v>
                </c:pt>
                <c:pt idx="16">
                  <c:v>17.450495049504944</c:v>
                </c:pt>
                <c:pt idx="17">
                  <c:v>16.93548387096774</c:v>
                </c:pt>
                <c:pt idx="18">
                  <c:v>15.492957746478876</c:v>
                </c:pt>
                <c:pt idx="19">
                  <c:v>15.248618784530386</c:v>
                </c:pt>
                <c:pt idx="20">
                  <c:v>15.417558886509637</c:v>
                </c:pt>
                <c:pt idx="21">
                  <c:v>18.688118811881189</c:v>
                </c:pt>
                <c:pt idx="22">
                  <c:v>21.253985122210416</c:v>
                </c:pt>
                <c:pt idx="23">
                  <c:v>17.785234899328859</c:v>
                </c:pt>
              </c:numCache>
            </c:numRef>
          </c:val>
          <c:extLst>
            <c:ext xmlns:c16="http://schemas.microsoft.com/office/drawing/2014/chart" uri="{C3380CC4-5D6E-409C-BE32-E72D297353CC}">
              <c16:uniqueId val="{00000001-C76D-4045-B229-FFEE80402ECF}"/>
            </c:ext>
          </c:extLst>
        </c:ser>
        <c:ser>
          <c:idx val="3"/>
          <c:order val="2"/>
          <c:tx>
            <c:strRef>
              <c:f>'Graphique 5'!$A$17</c:f>
              <c:strCache>
                <c:ptCount val="1"/>
                <c:pt idx="0">
                  <c:v>Chômage partiel complet</c:v>
                </c:pt>
              </c:strCache>
            </c:strRef>
          </c:tx>
          <c:spPr>
            <a:solidFill>
              <a:schemeClr val="accent6">
                <a:lumMod val="75000"/>
              </a:schemeClr>
            </a:solidFill>
            <a:ln w="25400">
              <a:noFill/>
            </a:ln>
            <a:effectLst/>
          </c:spPr>
          <c:cat>
            <c:numRef>
              <c:f>'Graphique 5'!$B$4:$Y$4</c:f>
              <c:numCache>
                <c:formatCode>mmm\-yy</c:formatCode>
                <c:ptCount val="24"/>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numCache>
            </c:numRef>
          </c:cat>
          <c:val>
            <c:numRef>
              <c:f>'Graphique 5'!$B$17:$Y$17</c:f>
              <c:numCache>
                <c:formatCode>0.0</c:formatCode>
                <c:ptCount val="24"/>
                <c:pt idx="0">
                  <c:v>27.192982456140349</c:v>
                </c:pt>
                <c:pt idx="1">
                  <c:v>22.49443207126949</c:v>
                </c:pt>
                <c:pt idx="2">
                  <c:v>13.665943600867678</c:v>
                </c:pt>
                <c:pt idx="3">
                  <c:v>6.6452304394426571</c:v>
                </c:pt>
                <c:pt idx="4">
                  <c:v>4.4529262086514008</c:v>
                </c:pt>
                <c:pt idx="5">
                  <c:v>3.7940379403794031</c:v>
                </c:pt>
                <c:pt idx="6">
                  <c:v>2.5862068965517242</c:v>
                </c:pt>
                <c:pt idx="7">
                  <c:v>3.0837004405286348</c:v>
                </c:pt>
                <c:pt idx="8">
                  <c:v>6.7581837381203806</c:v>
                </c:pt>
                <c:pt idx="9">
                  <c:v>6.0000000000000009</c:v>
                </c:pt>
                <c:pt idx="10">
                  <c:v>4.8728813559322033</c:v>
                </c:pt>
                <c:pt idx="11">
                  <c:v>5.5432372505543244</c:v>
                </c:pt>
                <c:pt idx="12">
                  <c:v>5.7754010695187175</c:v>
                </c:pt>
                <c:pt idx="13">
                  <c:v>7.1902654867256643</c:v>
                </c:pt>
                <c:pt idx="14">
                  <c:v>4.1065482796892354</c:v>
                </c:pt>
                <c:pt idx="15">
                  <c:v>2.0474137931034484</c:v>
                </c:pt>
                <c:pt idx="16">
                  <c:v>1.7326732673267324</c:v>
                </c:pt>
                <c:pt idx="17">
                  <c:v>1.4784946236559138</c:v>
                </c:pt>
                <c:pt idx="18">
                  <c:v>1.1917659804983749</c:v>
                </c:pt>
                <c:pt idx="19">
                  <c:v>0.99447513812154675</c:v>
                </c:pt>
                <c:pt idx="20">
                  <c:v>0.96359743040685231</c:v>
                </c:pt>
                <c:pt idx="21">
                  <c:v>1.3613861386138613</c:v>
                </c:pt>
                <c:pt idx="22">
                  <c:v>1.275239107332625</c:v>
                </c:pt>
                <c:pt idx="23">
                  <c:v>1.2304250559284116</c:v>
                </c:pt>
              </c:numCache>
            </c:numRef>
          </c:val>
          <c:extLst>
            <c:ext xmlns:c16="http://schemas.microsoft.com/office/drawing/2014/chart" uri="{C3380CC4-5D6E-409C-BE32-E72D297353CC}">
              <c16:uniqueId val="{00000002-C76D-4045-B229-FFEE80402ECF}"/>
            </c:ext>
          </c:extLst>
        </c:ser>
        <c:ser>
          <c:idx val="4"/>
          <c:order val="3"/>
          <c:tx>
            <c:strRef>
              <c:f>'Graphique 5'!$A$18</c:f>
              <c:strCache>
                <c:ptCount val="1"/>
                <c:pt idx="0">
                  <c:v>Arrêt maladie</c:v>
                </c:pt>
              </c:strCache>
            </c:strRef>
          </c:tx>
          <c:spPr>
            <a:solidFill>
              <a:schemeClr val="tx1"/>
            </a:solidFill>
            <a:ln w="25400">
              <a:noFill/>
            </a:ln>
            <a:effectLst/>
          </c:spPr>
          <c:cat>
            <c:numRef>
              <c:f>'Graphique 5'!$B$4:$Y$4</c:f>
              <c:numCache>
                <c:formatCode>mmm\-yy</c:formatCode>
                <c:ptCount val="24"/>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numCache>
            </c:numRef>
          </c:cat>
          <c:val>
            <c:numRef>
              <c:f>'Graphique 5'!$B$18:$Y$18</c:f>
              <c:numCache>
                <c:formatCode>0.0</c:formatCode>
                <c:ptCount val="24"/>
                <c:pt idx="0">
                  <c:v>14.802631578947368</c:v>
                </c:pt>
                <c:pt idx="1">
                  <c:v>12.026726057906458</c:v>
                </c:pt>
                <c:pt idx="2">
                  <c:v>7.483731019522776</c:v>
                </c:pt>
                <c:pt idx="3">
                  <c:v>6.6452304394426571</c:v>
                </c:pt>
                <c:pt idx="4">
                  <c:v>7.2519083969465656</c:v>
                </c:pt>
                <c:pt idx="5">
                  <c:v>7.4525745257452565</c:v>
                </c:pt>
                <c:pt idx="6">
                  <c:v>7.8663793103448274</c:v>
                </c:pt>
                <c:pt idx="7">
                  <c:v>8.3700440528634381</c:v>
                </c:pt>
                <c:pt idx="8">
                  <c:v>6.9693769799366425</c:v>
                </c:pt>
                <c:pt idx="9">
                  <c:v>7.0000000000000009</c:v>
                </c:pt>
                <c:pt idx="10">
                  <c:v>7.2033898305084767</c:v>
                </c:pt>
                <c:pt idx="11">
                  <c:v>7.3170731707317085</c:v>
                </c:pt>
                <c:pt idx="12">
                  <c:v>7.5935828877005358</c:v>
                </c:pt>
                <c:pt idx="13">
                  <c:v>7.3008849557522133</c:v>
                </c:pt>
                <c:pt idx="14">
                  <c:v>7.3251942286348521</c:v>
                </c:pt>
                <c:pt idx="15">
                  <c:v>7.4353448275862073</c:v>
                </c:pt>
                <c:pt idx="16">
                  <c:v>7.6732673267326721</c:v>
                </c:pt>
                <c:pt idx="17">
                  <c:v>7.661290322580645</c:v>
                </c:pt>
                <c:pt idx="18">
                  <c:v>7.9089924160346712</c:v>
                </c:pt>
                <c:pt idx="19">
                  <c:v>7.955801104972374</c:v>
                </c:pt>
                <c:pt idx="20">
                  <c:v>8.1370449678800885</c:v>
                </c:pt>
                <c:pt idx="21">
                  <c:v>10.14851485148515</c:v>
                </c:pt>
                <c:pt idx="22">
                  <c:v>12.327311370882043</c:v>
                </c:pt>
                <c:pt idx="23">
                  <c:v>10.514541387024609</c:v>
                </c:pt>
              </c:numCache>
            </c:numRef>
          </c:val>
          <c:extLst>
            <c:ext xmlns:c16="http://schemas.microsoft.com/office/drawing/2014/chart" uri="{C3380CC4-5D6E-409C-BE32-E72D297353CC}">
              <c16:uniqueId val="{00000003-C76D-4045-B229-FFEE80402ECF}"/>
            </c:ext>
          </c:extLst>
        </c:ser>
        <c:ser>
          <c:idx val="5"/>
          <c:order val="4"/>
          <c:tx>
            <c:strRef>
              <c:f>'Graphique 5'!$A$19</c:f>
              <c:strCache>
                <c:ptCount val="1"/>
                <c:pt idx="0">
                  <c:v>Exercice du droit de retrait</c:v>
                </c:pt>
              </c:strCache>
            </c:strRef>
          </c:tx>
          <c:spPr>
            <a:solidFill>
              <a:schemeClr val="accent2"/>
            </a:solidFill>
            <a:ln w="25400">
              <a:noFill/>
            </a:ln>
            <a:effectLst/>
          </c:spPr>
          <c:cat>
            <c:numRef>
              <c:f>'Graphique 5'!$B$4:$Y$4</c:f>
              <c:numCache>
                <c:formatCode>mmm\-yy</c:formatCode>
                <c:ptCount val="24"/>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numCache>
            </c:numRef>
          </c:cat>
          <c:val>
            <c:numRef>
              <c:f>'Graphique 5'!$B$19:$Y$19</c:f>
              <c:numCache>
                <c:formatCode>0.0</c:formatCode>
                <c:ptCount val="24"/>
                <c:pt idx="0">
                  <c:v>0.43859649122807015</c:v>
                </c:pt>
                <c:pt idx="1">
                  <c:v>0.33407572383073497</c:v>
                </c:pt>
                <c:pt idx="2">
                  <c:v>0.21691973969631237</c:v>
                </c:pt>
                <c:pt idx="3">
                  <c:v>0.21436227224008572</c:v>
                </c:pt>
                <c:pt idx="4">
                  <c:v>0.2544529262086514</c:v>
                </c:pt>
                <c:pt idx="5">
                  <c:v>0.27100271002710025</c:v>
                </c:pt>
                <c:pt idx="6">
                  <c:v>0.10775862068965518</c:v>
                </c:pt>
                <c:pt idx="7">
                  <c:v>0.11013215859030839</c:v>
                </c:pt>
                <c:pt idx="8">
                  <c:v>0.10559662090813095</c:v>
                </c:pt>
                <c:pt idx="9">
                  <c:v>0.12500000000000003</c:v>
                </c:pt>
                <c:pt idx="10">
                  <c:v>0.10593220338983052</c:v>
                </c:pt>
                <c:pt idx="11">
                  <c:v>0.11086474501108649</c:v>
                </c:pt>
                <c:pt idx="12">
                  <c:v>0.10695187165775402</c:v>
                </c:pt>
                <c:pt idx="13">
                  <c:v>0.11061946902654868</c:v>
                </c:pt>
                <c:pt idx="14">
                  <c:v>0.11098779134295229</c:v>
                </c:pt>
                <c:pt idx="15">
                  <c:v>0.10775862068965518</c:v>
                </c:pt>
                <c:pt idx="16">
                  <c:v>0.24752475247524749</c:v>
                </c:pt>
                <c:pt idx="17">
                  <c:v>0.26881720430107525</c:v>
                </c:pt>
                <c:pt idx="18">
                  <c:v>0.10834236186348864</c:v>
                </c:pt>
                <c:pt idx="19">
                  <c:v>0.11049723756906077</c:v>
                </c:pt>
                <c:pt idx="20">
                  <c:v>0.10706638115631695</c:v>
                </c:pt>
                <c:pt idx="21">
                  <c:v>0.24752475247524752</c:v>
                </c:pt>
                <c:pt idx="22">
                  <c:v>0.10626992561105209</c:v>
                </c:pt>
                <c:pt idx="23">
                  <c:v>0.11185682326621925</c:v>
                </c:pt>
              </c:numCache>
            </c:numRef>
          </c:val>
          <c:extLst>
            <c:ext xmlns:c16="http://schemas.microsoft.com/office/drawing/2014/chart" uri="{C3380CC4-5D6E-409C-BE32-E72D297353CC}">
              <c16:uniqueId val="{00000004-C76D-4045-B229-FFEE80402ECF}"/>
            </c:ext>
          </c:extLst>
        </c:ser>
        <c:dLbls>
          <c:showLegendKey val="0"/>
          <c:showVal val="0"/>
          <c:showCatName val="0"/>
          <c:showSerName val="0"/>
          <c:showPercent val="0"/>
          <c:showBubbleSize val="0"/>
        </c:dLbls>
        <c:axId val="656651944"/>
        <c:axId val="656652272"/>
      </c:areaChart>
      <c:dateAx>
        <c:axId val="6566519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Offset val="100"/>
        <c:baseTimeUnit val="months"/>
      </c:date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7008447547522094"/>
          <c:w val="0.99541938095060478"/>
          <c:h val="0.1299155245247791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88248947632943E-2"/>
          <c:y val="3.356667417932245E-2"/>
          <c:w val="0.92863734818299082"/>
          <c:h val="0.66094751733592572"/>
        </c:manualLayout>
      </c:layout>
      <c:barChart>
        <c:barDir val="col"/>
        <c:grouping val="clustered"/>
        <c:varyColors val="0"/>
        <c:ser>
          <c:idx val="0"/>
          <c:order val="0"/>
          <c:tx>
            <c:strRef>
              <c:f>'Graphique 6'!$A$4</c:f>
              <c:strCache>
                <c:ptCount val="1"/>
                <c:pt idx="0">
                  <c:v>Aucune difficulté rencontrée</c:v>
                </c:pt>
              </c:strCache>
            </c:strRef>
          </c:tx>
          <c:spPr>
            <a:solidFill>
              <a:srgbClr val="00B050"/>
            </a:solidFill>
            <a:ln>
              <a:noFill/>
            </a:ln>
            <a:effectLst/>
          </c:spPr>
          <c:invertIfNegative val="0"/>
          <c:cat>
            <c:strRef>
              <c:f>'Graphique 6'!$B$3:$I$3</c:f>
              <c:strCache>
                <c:ptCount val="8"/>
                <c:pt idx="0">
                  <c:v>Ensemble</c:v>
                </c:pt>
                <c:pt idx="2">
                  <c:v>10 - 19 salariés</c:v>
                </c:pt>
                <c:pt idx="3">
                  <c:v>20 - 49 salariés</c:v>
                </c:pt>
                <c:pt idx="4">
                  <c:v>50 - 99 salariés</c:v>
                </c:pt>
                <c:pt idx="5">
                  <c:v>100 - 249 salariés</c:v>
                </c:pt>
                <c:pt idx="6">
                  <c:v>250 - 499 salariés</c:v>
                </c:pt>
                <c:pt idx="7">
                  <c:v>500 salariés ou plus</c:v>
                </c:pt>
              </c:strCache>
            </c:strRef>
          </c:cat>
          <c:val>
            <c:numRef>
              <c:f>'Graphique 6'!$B$4:$I$4</c:f>
              <c:numCache>
                <c:formatCode>General</c:formatCode>
                <c:ptCount val="8"/>
                <c:pt idx="0" formatCode="0">
                  <c:v>56.3</c:v>
                </c:pt>
                <c:pt idx="2">
                  <c:v>47.699999999999996</c:v>
                </c:pt>
                <c:pt idx="3">
                  <c:v>50.7</c:v>
                </c:pt>
                <c:pt idx="4">
                  <c:v>52.5</c:v>
                </c:pt>
                <c:pt idx="5">
                  <c:v>52</c:v>
                </c:pt>
                <c:pt idx="6">
                  <c:v>57.499999999999993</c:v>
                </c:pt>
                <c:pt idx="7">
                  <c:v>59.8</c:v>
                </c:pt>
              </c:numCache>
            </c:numRef>
          </c:val>
          <c:extLst>
            <c:ext xmlns:c16="http://schemas.microsoft.com/office/drawing/2014/chart" uri="{C3380CC4-5D6E-409C-BE32-E72D297353CC}">
              <c16:uniqueId val="{00000000-118F-492C-B0E4-B67D7742E56C}"/>
            </c:ext>
          </c:extLst>
        </c:ser>
        <c:ser>
          <c:idx val="1"/>
          <c:order val="1"/>
          <c:tx>
            <c:strRef>
              <c:f>'Graphique 6'!$A$5</c:f>
              <c:strCache>
                <c:ptCount val="1"/>
                <c:pt idx="0">
                  <c:v>Difficultés à organiser le travail mixte télétravail / présentiel</c:v>
                </c:pt>
              </c:strCache>
            </c:strRef>
          </c:tx>
          <c:spPr>
            <a:solidFill>
              <a:srgbClr val="FFC000"/>
            </a:solidFill>
            <a:ln>
              <a:noFill/>
            </a:ln>
            <a:effectLst/>
          </c:spPr>
          <c:invertIfNegative val="0"/>
          <c:cat>
            <c:strRef>
              <c:f>'Graphique 6'!$B$3:$I$3</c:f>
              <c:strCache>
                <c:ptCount val="8"/>
                <c:pt idx="0">
                  <c:v>Ensemble</c:v>
                </c:pt>
                <c:pt idx="2">
                  <c:v>10 - 19 salariés</c:v>
                </c:pt>
                <c:pt idx="3">
                  <c:v>20 - 49 salariés</c:v>
                </c:pt>
                <c:pt idx="4">
                  <c:v>50 - 99 salariés</c:v>
                </c:pt>
                <c:pt idx="5">
                  <c:v>100 - 249 salariés</c:v>
                </c:pt>
                <c:pt idx="6">
                  <c:v>250 - 499 salariés</c:v>
                </c:pt>
                <c:pt idx="7">
                  <c:v>500 salariés ou plus</c:v>
                </c:pt>
              </c:strCache>
            </c:strRef>
          </c:cat>
          <c:val>
            <c:numRef>
              <c:f>'Graphique 6'!$B$5:$I$5</c:f>
              <c:numCache>
                <c:formatCode>General</c:formatCode>
                <c:ptCount val="8"/>
                <c:pt idx="0" formatCode="0">
                  <c:v>23.7</c:v>
                </c:pt>
                <c:pt idx="2">
                  <c:v>26.3</c:v>
                </c:pt>
                <c:pt idx="3">
                  <c:v>24.099999999999998</c:v>
                </c:pt>
                <c:pt idx="4">
                  <c:v>23.400000000000002</c:v>
                </c:pt>
                <c:pt idx="5">
                  <c:v>24.5</c:v>
                </c:pt>
                <c:pt idx="6">
                  <c:v>20.100000000000001</c:v>
                </c:pt>
                <c:pt idx="7">
                  <c:v>23.9</c:v>
                </c:pt>
              </c:numCache>
            </c:numRef>
          </c:val>
          <c:extLst>
            <c:ext xmlns:c16="http://schemas.microsoft.com/office/drawing/2014/chart" uri="{C3380CC4-5D6E-409C-BE32-E72D297353CC}">
              <c16:uniqueId val="{00000001-118F-492C-B0E4-B67D7742E56C}"/>
            </c:ext>
          </c:extLst>
        </c:ser>
        <c:ser>
          <c:idx val="2"/>
          <c:order val="2"/>
          <c:tx>
            <c:strRef>
              <c:f>'Graphique 6'!$A$6</c:f>
              <c:strCache>
                <c:ptCount val="1"/>
                <c:pt idx="0">
                  <c:v>Difficultés à équiper les salariés pour le télétravail (ordinateur, etc.)</c:v>
                </c:pt>
              </c:strCache>
            </c:strRef>
          </c:tx>
          <c:spPr>
            <a:solidFill>
              <a:schemeClr val="accent6">
                <a:lumMod val="75000"/>
              </a:schemeClr>
            </a:solidFill>
            <a:ln>
              <a:noFill/>
            </a:ln>
            <a:effectLst/>
          </c:spPr>
          <c:invertIfNegative val="0"/>
          <c:cat>
            <c:strRef>
              <c:f>'Graphique 6'!$B$3:$I$3</c:f>
              <c:strCache>
                <c:ptCount val="8"/>
                <c:pt idx="0">
                  <c:v>Ensemble</c:v>
                </c:pt>
                <c:pt idx="2">
                  <c:v>10 - 19 salariés</c:v>
                </c:pt>
                <c:pt idx="3">
                  <c:v>20 - 49 salariés</c:v>
                </c:pt>
                <c:pt idx="4">
                  <c:v>50 - 99 salariés</c:v>
                </c:pt>
                <c:pt idx="5">
                  <c:v>100 - 249 salariés</c:v>
                </c:pt>
                <c:pt idx="6">
                  <c:v>250 - 499 salariés</c:v>
                </c:pt>
                <c:pt idx="7">
                  <c:v>500 salariés ou plus</c:v>
                </c:pt>
              </c:strCache>
            </c:strRef>
          </c:cat>
          <c:val>
            <c:numRef>
              <c:f>'Graphique 6'!$B$6:$I$6</c:f>
              <c:numCache>
                <c:formatCode>General</c:formatCode>
                <c:ptCount val="8"/>
                <c:pt idx="0" formatCode="0">
                  <c:v>11.1</c:v>
                </c:pt>
                <c:pt idx="2">
                  <c:v>11.799999999999999</c:v>
                </c:pt>
                <c:pt idx="3" formatCode="0.0">
                  <c:v>12.7</c:v>
                </c:pt>
                <c:pt idx="4" formatCode="0.0">
                  <c:v>15.6</c:v>
                </c:pt>
                <c:pt idx="5" formatCode="0.0">
                  <c:v>14.899999999999999</c:v>
                </c:pt>
                <c:pt idx="6" formatCode="0.0">
                  <c:v>14.399999999999999</c:v>
                </c:pt>
                <c:pt idx="7" formatCode="0.0">
                  <c:v>8.3000000000000007</c:v>
                </c:pt>
              </c:numCache>
            </c:numRef>
          </c:val>
          <c:extLst>
            <c:ext xmlns:c16="http://schemas.microsoft.com/office/drawing/2014/chart" uri="{C3380CC4-5D6E-409C-BE32-E72D297353CC}">
              <c16:uniqueId val="{00000002-118F-492C-B0E4-B67D7742E56C}"/>
            </c:ext>
          </c:extLst>
        </c:ser>
        <c:ser>
          <c:idx val="3"/>
          <c:order val="3"/>
          <c:tx>
            <c:strRef>
              <c:f>'Graphique 6'!$A$7</c:f>
              <c:strCache>
                <c:ptCount val="1"/>
                <c:pt idx="0">
                  <c:v>Difficultés à équiper les locaux de l’établissement/entreprise pour le télétravail</c:v>
                </c:pt>
              </c:strCache>
            </c:strRef>
          </c:tx>
          <c:spPr>
            <a:solidFill>
              <a:schemeClr val="accent6">
                <a:lumMod val="50000"/>
              </a:schemeClr>
            </a:solidFill>
            <a:ln>
              <a:noFill/>
            </a:ln>
            <a:effectLst/>
          </c:spPr>
          <c:invertIfNegative val="0"/>
          <c:cat>
            <c:strRef>
              <c:f>'Graphique 6'!$B$3:$I$3</c:f>
              <c:strCache>
                <c:ptCount val="8"/>
                <c:pt idx="0">
                  <c:v>Ensemble</c:v>
                </c:pt>
                <c:pt idx="2">
                  <c:v>10 - 19 salariés</c:v>
                </c:pt>
                <c:pt idx="3">
                  <c:v>20 - 49 salariés</c:v>
                </c:pt>
                <c:pt idx="4">
                  <c:v>50 - 99 salariés</c:v>
                </c:pt>
                <c:pt idx="5">
                  <c:v>100 - 249 salariés</c:v>
                </c:pt>
                <c:pt idx="6">
                  <c:v>250 - 499 salariés</c:v>
                </c:pt>
                <c:pt idx="7">
                  <c:v>500 salariés ou plus</c:v>
                </c:pt>
              </c:strCache>
            </c:strRef>
          </c:cat>
          <c:val>
            <c:numRef>
              <c:f>'Graphique 6'!$B$7:$I$7</c:f>
              <c:numCache>
                <c:formatCode>General</c:formatCode>
                <c:ptCount val="8"/>
                <c:pt idx="0" formatCode="0">
                  <c:v>3.9</c:v>
                </c:pt>
                <c:pt idx="2">
                  <c:v>6.8000000000000007</c:v>
                </c:pt>
                <c:pt idx="3">
                  <c:v>4.9000000000000004</c:v>
                </c:pt>
                <c:pt idx="4">
                  <c:v>5.8000000000000007</c:v>
                </c:pt>
                <c:pt idx="5" formatCode="0.0">
                  <c:v>4.3999999999999995</c:v>
                </c:pt>
                <c:pt idx="6">
                  <c:v>4.3</c:v>
                </c:pt>
                <c:pt idx="7">
                  <c:v>2.9000000000000004</c:v>
                </c:pt>
              </c:numCache>
            </c:numRef>
          </c:val>
          <c:extLst>
            <c:ext xmlns:c16="http://schemas.microsoft.com/office/drawing/2014/chart" uri="{C3380CC4-5D6E-409C-BE32-E72D297353CC}">
              <c16:uniqueId val="{00000003-118F-492C-B0E4-B67D7742E56C}"/>
            </c:ext>
          </c:extLst>
        </c:ser>
        <c:dLbls>
          <c:showLegendKey val="0"/>
          <c:showVal val="0"/>
          <c:showCatName val="0"/>
          <c:showSerName val="0"/>
          <c:showPercent val="0"/>
          <c:showBubbleSize val="0"/>
        </c:dLbls>
        <c:gapWidth val="150"/>
        <c:axId val="660479904"/>
        <c:axId val="660480232"/>
      </c:barChart>
      <c:catAx>
        <c:axId val="660479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60480232"/>
        <c:crosses val="autoZero"/>
        <c:auto val="1"/>
        <c:lblAlgn val="ctr"/>
        <c:lblOffset val="100"/>
        <c:noMultiLvlLbl val="0"/>
      </c:catAx>
      <c:valAx>
        <c:axId val="660480232"/>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60479904"/>
        <c:crosses val="autoZero"/>
        <c:crossBetween val="between"/>
      </c:valAx>
      <c:spPr>
        <a:noFill/>
        <a:ln>
          <a:noFill/>
        </a:ln>
        <a:effectLst/>
      </c:spPr>
    </c:plotArea>
    <c:legend>
      <c:legendPos val="b"/>
      <c:layout>
        <c:manualLayout>
          <c:xMode val="edge"/>
          <c:yMode val="edge"/>
          <c:x val="2.9627588444118735E-2"/>
          <c:y val="0.79564166650247747"/>
          <c:w val="0.95953958681976481"/>
          <c:h val="0.18438171723933447"/>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181676042906462"/>
          <c:y val="7.332465527405925E-2"/>
          <c:w val="0.47538341023363673"/>
          <c:h val="0.8282939933313056"/>
        </c:manualLayout>
      </c:layout>
      <c:barChart>
        <c:barDir val="bar"/>
        <c:grouping val="stacked"/>
        <c:varyColors val="0"/>
        <c:ser>
          <c:idx val="0"/>
          <c:order val="0"/>
          <c:tx>
            <c:strRef>
              <c:f>'Graphique 7'!$A$10</c:f>
              <c:strCache>
                <c:ptCount val="1"/>
                <c:pt idx="0">
                  <c:v>Plutôt plus grand(e)</c:v>
                </c:pt>
              </c:strCache>
            </c:strRef>
          </c:tx>
          <c:spPr>
            <a:solidFill>
              <a:schemeClr val="accent5"/>
            </a:solidFill>
            <a:ln>
              <a:noFill/>
            </a:ln>
            <a:effectLst/>
          </c:spPr>
          <c:invertIfNegative val="0"/>
          <c:dLbls>
            <c:dLbl>
              <c:idx val="0"/>
              <c:layout>
                <c:manualLayout>
                  <c:x val="0.40132400884151065"/>
                  <c:y val="4.3637575967565062E-7"/>
                </c:manualLayout>
              </c:layout>
              <c:tx>
                <c:rich>
                  <a:bodyPr/>
                  <a:lstStyle/>
                  <a:p>
                    <a:fld id="{0B798EC1-9E1B-4EB7-B9F0-FE2717031575}"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5BE3-4BA7-8521-173C3A588F40}"/>
                </c:ext>
              </c:extLst>
            </c:dLbl>
            <c:dLbl>
              <c:idx val="1"/>
              <c:layout>
                <c:manualLayout>
                  <c:x val="0.4946089701414198"/>
                  <c:y val="0"/>
                </c:manualLayout>
              </c:layout>
              <c:tx>
                <c:rich>
                  <a:bodyPr/>
                  <a:lstStyle/>
                  <a:p>
                    <a:fld id="{B1975849-CF11-4F54-892C-91842F41A293}"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5BE3-4BA7-8521-173C3A588F40}"/>
                </c:ext>
              </c:extLst>
            </c:dLbl>
            <c:dLbl>
              <c:idx val="2"/>
              <c:layout>
                <c:manualLayout>
                  <c:x val="0.46498285980418147"/>
                  <c:y val="0"/>
                </c:manualLayout>
              </c:layout>
              <c:tx>
                <c:rich>
                  <a:bodyPr/>
                  <a:lstStyle/>
                  <a:p>
                    <a:fld id="{FB5CFA13-5FA9-40EF-A3C1-E2D45AF5CE36}"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5BE3-4BA7-8521-173C3A588F40}"/>
                </c:ext>
              </c:extLst>
            </c:dLbl>
            <c:dLbl>
              <c:idx val="3"/>
              <c:layout>
                <c:manualLayout>
                  <c:x val="0.44301676951136187"/>
                  <c:y val="5.080082450011403E-17"/>
                </c:manualLayout>
              </c:layout>
              <c:tx>
                <c:rich>
                  <a:bodyPr/>
                  <a:lstStyle/>
                  <a:p>
                    <a:fld id="{66820AAA-8804-4459-A083-12BA49FD4A3C}"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5BE3-4BA7-8521-173C3A588F40}"/>
                </c:ext>
              </c:extLst>
            </c:dLbl>
            <c:dLbl>
              <c:idx val="4"/>
              <c:layout>
                <c:manualLayout>
                  <c:x val="0.47850571392664659"/>
                  <c:y val="2.1818787993942696E-7"/>
                </c:manualLayout>
              </c:layout>
              <c:tx>
                <c:rich>
                  <a:bodyPr/>
                  <a:lstStyle/>
                  <a:p>
                    <a:fld id="{277CAFE3-F9EA-4842-9599-2E249733C08C}"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5BE3-4BA7-8521-173C3A588F40}"/>
                </c:ext>
              </c:extLst>
            </c:dLbl>
            <c:dLbl>
              <c:idx val="5"/>
              <c:layout>
                <c:manualLayout>
                  <c:x val="0.34546708881747445"/>
                  <c:y val="4.3637575967565062E-7"/>
                </c:manualLayout>
              </c:layout>
              <c:tx>
                <c:rich>
                  <a:bodyPr/>
                  <a:lstStyle/>
                  <a:p>
                    <a:fld id="{14F8D5F3-4944-431E-8B60-91A80C20E755}"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5BE3-4BA7-8521-173C3A588F40}"/>
                </c:ext>
              </c:extLst>
            </c:dLbl>
            <c:dLbl>
              <c:idx val="6"/>
              <c:layout>
                <c:manualLayout>
                  <c:x val="0.48813308100036223"/>
                  <c:y val="2.1818787983782531E-7"/>
                </c:manualLayout>
              </c:layout>
              <c:tx>
                <c:rich>
                  <a:bodyPr/>
                  <a:lstStyle/>
                  <a:p>
                    <a:fld id="{B94EE8E1-CC2E-4E06-A4EC-D9BB19AC6A2A}"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5BE3-4BA7-8521-173C3A588F40}"/>
                </c:ext>
              </c:extLst>
            </c:dLbl>
            <c:dLbl>
              <c:idx val="7"/>
              <c:layout>
                <c:manualLayout>
                  <c:x val="0.48646090863103381"/>
                  <c:y val="1.0160164900022806E-16"/>
                </c:manualLayout>
              </c:layout>
              <c:tx>
                <c:rich>
                  <a:bodyPr/>
                  <a:lstStyle/>
                  <a:p>
                    <a:fld id="{0A4264F7-9027-445D-87E8-5D72ED81366B}"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5BE3-4BA7-8521-173C3A588F40}"/>
                </c:ext>
              </c:extLst>
            </c:dLbl>
            <c:dLbl>
              <c:idx val="8"/>
              <c:layout>
                <c:manualLayout>
                  <c:x val="0.44946836878773511"/>
                  <c:y val="2.1818787993942696E-7"/>
                </c:manualLayout>
              </c:layout>
              <c:tx>
                <c:rich>
                  <a:bodyPr/>
                  <a:lstStyle/>
                  <a:p>
                    <a:fld id="{53A9EFE0-25FA-49D2-8039-66B8750CFC82}"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5BE3-4BA7-8521-173C3A588F40}"/>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'Graphique 7'!$B$3:$J$3</c:f>
              <c:strCache>
                <c:ptCount val="9"/>
                <c:pt idx="0">
                  <c:v>Autonomie</c:v>
                </c:pt>
                <c:pt idx="1">
                  <c:v>Sentiment d’appartenance à un collectif de travail</c:v>
                </c:pt>
                <c:pt idx="2">
                  <c:v>Difficulté avec les outils numériques</c:v>
                </c:pt>
                <c:pt idx="3">
                  <c:v>Durée de travail</c:v>
                </c:pt>
                <c:pt idx="4">
                  <c:v>Fatigue ressentie</c:v>
                </c:pt>
                <c:pt idx="5">
                  <c:v>Conciliation entre vie personnelle et professionnelle</c:v>
                </c:pt>
                <c:pt idx="6">
                  <c:v>Soutien des collègues</c:v>
                </c:pt>
                <c:pt idx="7">
                  <c:v>Soutien de l’encadrement</c:v>
                </c:pt>
                <c:pt idx="8">
                  <c:v>Confort de l’environnement de travail (mobilier, espace, bruit, etc.)</c:v>
                </c:pt>
              </c:strCache>
            </c:strRef>
          </c:cat>
          <c:val>
            <c:numRef>
              <c:f>'Graphique 7'!$B$10:$J$10</c:f>
              <c:numCache>
                <c:formatCode>0</c:formatCode>
                <c:ptCount val="9"/>
                <c:pt idx="0">
                  <c:v>42.839036755386566</c:v>
                </c:pt>
                <c:pt idx="1">
                  <c:v>2.1304926764314249</c:v>
                </c:pt>
                <c:pt idx="2">
                  <c:v>14.248021108179421</c:v>
                </c:pt>
                <c:pt idx="3">
                  <c:v>24.609375</c:v>
                </c:pt>
                <c:pt idx="4">
                  <c:v>8.1991215226939964</c:v>
                </c:pt>
                <c:pt idx="5">
                  <c:v>64.993215739484384</c:v>
                </c:pt>
                <c:pt idx="6">
                  <c:v>4.2496679946879157</c:v>
                </c:pt>
                <c:pt idx="7">
                  <c:v>5.5412371134020626</c:v>
                </c:pt>
                <c:pt idx="8">
                  <c:v>21.840873634945403</c:v>
                </c:pt>
              </c:numCache>
            </c:numRef>
          </c:val>
          <c:extLst>
            <c:ext xmlns:c15="http://schemas.microsoft.com/office/drawing/2012/chart" uri="{02D57815-91ED-43cb-92C2-25804820EDAC}">
              <c15:datalabelsRange>
                <c15:f>'Graphique 7'!$B$13:$J$13</c15:f>
                <c15:dlblRangeCache>
                  <c:ptCount val="9"/>
                  <c:pt idx="0">
                    <c:v>39</c:v>
                  </c:pt>
                  <c:pt idx="1">
                    <c:v>-48</c:v>
                  </c:pt>
                  <c:pt idx="2">
                    <c:v>3</c:v>
                  </c:pt>
                  <c:pt idx="3">
                    <c:v>21</c:v>
                  </c:pt>
                  <c:pt idx="4">
                    <c:v>-40</c:v>
                  </c:pt>
                  <c:pt idx="5">
                    <c:v>54</c:v>
                  </c:pt>
                  <c:pt idx="6">
                    <c:v>-24</c:v>
                  </c:pt>
                  <c:pt idx="7">
                    <c:v>-10</c:v>
                  </c:pt>
                  <c:pt idx="8">
                    <c:v>-11</c:v>
                  </c:pt>
                </c15:dlblRangeCache>
              </c15:datalabelsRange>
            </c:ext>
            <c:ext xmlns:c16="http://schemas.microsoft.com/office/drawing/2014/chart" uri="{C3380CC4-5D6E-409C-BE32-E72D297353CC}">
              <c16:uniqueId val="{00000000-FD7F-40B2-9780-A6C7DB4FD99E}"/>
            </c:ext>
          </c:extLst>
        </c:ser>
        <c:ser>
          <c:idx val="1"/>
          <c:order val="1"/>
          <c:tx>
            <c:strRef>
              <c:f>'Graphique 7'!$A$11</c:f>
              <c:strCache>
                <c:ptCount val="1"/>
                <c:pt idx="0">
                  <c:v>Semblable</c:v>
                </c:pt>
              </c:strCache>
            </c:strRef>
          </c:tx>
          <c:spPr>
            <a:solidFill>
              <a:schemeClr val="accent5">
                <a:lumMod val="40000"/>
                <a:lumOff val="60000"/>
              </a:schemeClr>
            </a:solidFill>
            <a:ln>
              <a:noFill/>
            </a:ln>
            <a:effectLst/>
          </c:spPr>
          <c:invertIfNegative val="0"/>
          <c:dLbls>
            <c:delete val="1"/>
          </c:dLbls>
          <c:cat>
            <c:strRef>
              <c:f>'Graphique 7'!$B$3:$J$3</c:f>
              <c:strCache>
                <c:ptCount val="9"/>
                <c:pt idx="0">
                  <c:v>Autonomie</c:v>
                </c:pt>
                <c:pt idx="1">
                  <c:v>Sentiment d’appartenance à un collectif de travail</c:v>
                </c:pt>
                <c:pt idx="2">
                  <c:v>Difficulté avec les outils numériques</c:v>
                </c:pt>
                <c:pt idx="3">
                  <c:v>Durée de travail</c:v>
                </c:pt>
                <c:pt idx="4">
                  <c:v>Fatigue ressentie</c:v>
                </c:pt>
                <c:pt idx="5">
                  <c:v>Conciliation entre vie personnelle et professionnelle</c:v>
                </c:pt>
                <c:pt idx="6">
                  <c:v>Soutien des collègues</c:v>
                </c:pt>
                <c:pt idx="7">
                  <c:v>Soutien de l’encadrement</c:v>
                </c:pt>
                <c:pt idx="8">
                  <c:v>Confort de l’environnement de travail (mobilier, espace, bruit, etc.)</c:v>
                </c:pt>
              </c:strCache>
            </c:strRef>
          </c:cat>
          <c:val>
            <c:numRef>
              <c:f>'Graphique 7'!$B$11:$J$11</c:f>
              <c:numCache>
                <c:formatCode>0</c:formatCode>
                <c:ptCount val="9"/>
                <c:pt idx="0">
                  <c:v>53.358681875792136</c:v>
                </c:pt>
                <c:pt idx="1">
                  <c:v>47.536617842876161</c:v>
                </c:pt>
                <c:pt idx="2">
                  <c:v>74.274406332453822</c:v>
                </c:pt>
                <c:pt idx="3">
                  <c:v>71.875000000000014</c:v>
                </c:pt>
                <c:pt idx="4">
                  <c:v>43.923865300146403</c:v>
                </c:pt>
                <c:pt idx="5">
                  <c:v>24.423337856173678</c:v>
                </c:pt>
                <c:pt idx="6">
                  <c:v>67.596281540504648</c:v>
                </c:pt>
                <c:pt idx="7">
                  <c:v>79.25257731958763</c:v>
                </c:pt>
                <c:pt idx="8">
                  <c:v>45.39781591263651</c:v>
                </c:pt>
              </c:numCache>
            </c:numRef>
          </c:val>
          <c:extLst>
            <c:ext xmlns:c16="http://schemas.microsoft.com/office/drawing/2014/chart" uri="{C3380CC4-5D6E-409C-BE32-E72D297353CC}">
              <c16:uniqueId val="{00000001-FD7F-40B2-9780-A6C7DB4FD99E}"/>
            </c:ext>
          </c:extLst>
        </c:ser>
        <c:ser>
          <c:idx val="2"/>
          <c:order val="2"/>
          <c:tx>
            <c:strRef>
              <c:f>'Graphique 7'!$A$12</c:f>
              <c:strCache>
                <c:ptCount val="1"/>
                <c:pt idx="0">
                  <c:v>Plutôt moins grand(e)</c:v>
                </c:pt>
              </c:strCache>
            </c:strRef>
          </c:tx>
          <c:spPr>
            <a:solidFill>
              <a:srgbClr val="7030A0"/>
            </a:solidFill>
            <a:ln>
              <a:noFill/>
            </a:ln>
            <a:effectLst/>
          </c:spPr>
          <c:invertIfNegative val="0"/>
          <c:dLbls>
            <c:delete val="1"/>
          </c:dLbls>
          <c:cat>
            <c:strRef>
              <c:f>'Graphique 7'!$B$3:$J$3</c:f>
              <c:strCache>
                <c:ptCount val="9"/>
                <c:pt idx="0">
                  <c:v>Autonomie</c:v>
                </c:pt>
                <c:pt idx="1">
                  <c:v>Sentiment d’appartenance à un collectif de travail</c:v>
                </c:pt>
                <c:pt idx="2">
                  <c:v>Difficulté avec les outils numériques</c:v>
                </c:pt>
                <c:pt idx="3">
                  <c:v>Durée de travail</c:v>
                </c:pt>
                <c:pt idx="4">
                  <c:v>Fatigue ressentie</c:v>
                </c:pt>
                <c:pt idx="5">
                  <c:v>Conciliation entre vie personnelle et professionnelle</c:v>
                </c:pt>
                <c:pt idx="6">
                  <c:v>Soutien des collègues</c:v>
                </c:pt>
                <c:pt idx="7">
                  <c:v>Soutien de l’encadrement</c:v>
                </c:pt>
                <c:pt idx="8">
                  <c:v>Confort de l’environnement de travail (mobilier, espace, bruit, etc.)</c:v>
                </c:pt>
              </c:strCache>
            </c:strRef>
          </c:cat>
          <c:val>
            <c:numRef>
              <c:f>'Graphique 7'!$B$12:$J$12</c:f>
              <c:numCache>
                <c:formatCode>0</c:formatCode>
                <c:ptCount val="9"/>
                <c:pt idx="0">
                  <c:v>3.8022813688212929</c:v>
                </c:pt>
                <c:pt idx="1">
                  <c:v>50.332889480692408</c:v>
                </c:pt>
                <c:pt idx="2">
                  <c:v>11.477572559366754</c:v>
                </c:pt>
                <c:pt idx="3">
                  <c:v>3.5156250000000009</c:v>
                </c:pt>
                <c:pt idx="4">
                  <c:v>47.87701317715959</c:v>
                </c:pt>
                <c:pt idx="5">
                  <c:v>10.583446404341926</c:v>
                </c:pt>
                <c:pt idx="6">
                  <c:v>28.15405046480744</c:v>
                </c:pt>
                <c:pt idx="7">
                  <c:v>15.206185567010309</c:v>
                </c:pt>
                <c:pt idx="8">
                  <c:v>32.761310452418101</c:v>
                </c:pt>
              </c:numCache>
            </c:numRef>
          </c:val>
          <c:extLst>
            <c:ext xmlns:c16="http://schemas.microsoft.com/office/drawing/2014/chart" uri="{C3380CC4-5D6E-409C-BE32-E72D297353CC}">
              <c16:uniqueId val="{00000002-FD7F-40B2-9780-A6C7DB4FD99E}"/>
            </c:ext>
          </c:extLst>
        </c:ser>
        <c:dLbls>
          <c:showLegendKey val="0"/>
          <c:showVal val="1"/>
          <c:showCatName val="0"/>
          <c:showSerName val="0"/>
          <c:showPercent val="0"/>
          <c:showBubbleSize val="0"/>
        </c:dLbls>
        <c:gapWidth val="150"/>
        <c:overlap val="100"/>
        <c:axId val="660494664"/>
        <c:axId val="660494992"/>
      </c:barChart>
      <c:catAx>
        <c:axId val="6604946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60494992"/>
        <c:crosses val="autoZero"/>
        <c:auto val="1"/>
        <c:lblAlgn val="ctr"/>
        <c:lblOffset val="100"/>
        <c:noMultiLvlLbl val="0"/>
      </c:catAx>
      <c:valAx>
        <c:axId val="660494992"/>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60494664"/>
        <c:crosses val="autoZero"/>
        <c:crossBetween val="between"/>
        <c:majorUnit val="1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8'!$B$4</c:f>
              <c:strCache>
                <c:ptCount val="1"/>
                <c:pt idx="0">
                  <c:v>Nombre de salariés placés en activité partielle</c:v>
                </c:pt>
              </c:strCache>
            </c:strRef>
          </c:tx>
          <c:spPr>
            <a:solidFill>
              <a:schemeClr val="accent1"/>
            </a:solidFill>
            <a:ln>
              <a:noFill/>
            </a:ln>
            <a:effectLst/>
          </c:spPr>
          <c:invertIfNegative val="0"/>
          <c:cat>
            <c:strRef>
              <c:f>'Graphique 8'!$A$5:$A$28</c:f>
              <c:strCache>
                <c:ptCount val="24"/>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pt idx="13">
                  <c:v>avr-21</c:v>
                </c:pt>
                <c:pt idx="14">
                  <c:v>mai-21</c:v>
                </c:pt>
                <c:pt idx="15">
                  <c:v>juin-21</c:v>
                </c:pt>
                <c:pt idx="16">
                  <c:v>juil-21</c:v>
                </c:pt>
                <c:pt idx="17">
                  <c:v>août-21</c:v>
                </c:pt>
                <c:pt idx="18">
                  <c:v>sept-21</c:v>
                </c:pt>
                <c:pt idx="19">
                  <c:v>oct-21</c:v>
                </c:pt>
                <c:pt idx="20">
                  <c:v>nov-21</c:v>
                </c:pt>
                <c:pt idx="21">
                  <c:v>déc-21</c:v>
                </c:pt>
                <c:pt idx="22">
                  <c:v>janv-22</c:v>
                </c:pt>
                <c:pt idx="23">
                  <c:v>févr-22</c:v>
                </c:pt>
              </c:strCache>
            </c:strRef>
          </c:cat>
          <c:val>
            <c:numRef>
              <c:f>'Graphique 8'!$B$5:$B$28</c:f>
              <c:numCache>
                <c:formatCode>0.0</c:formatCode>
                <c:ptCount val="24"/>
                <c:pt idx="0">
                  <c:v>6.6971699999999998</c:v>
                </c:pt>
                <c:pt idx="1">
                  <c:v>8.3741800000000008</c:v>
                </c:pt>
                <c:pt idx="2">
                  <c:v>6.8782149999999982</c:v>
                </c:pt>
                <c:pt idx="3">
                  <c:v>3.0987499999999999</c:v>
                </c:pt>
                <c:pt idx="4">
                  <c:v>1.7803600000000002</c:v>
                </c:pt>
                <c:pt idx="5">
                  <c:v>1.06057</c:v>
                </c:pt>
                <c:pt idx="6">
                  <c:v>1.1662400000000002</c:v>
                </c:pt>
                <c:pt idx="7">
                  <c:v>1.6048900000000001</c:v>
                </c:pt>
                <c:pt idx="8">
                  <c:v>2.9080749999999997</c:v>
                </c:pt>
                <c:pt idx="9">
                  <c:v>2.1945049999999999</c:v>
                </c:pt>
                <c:pt idx="10">
                  <c:v>1.97227</c:v>
                </c:pt>
                <c:pt idx="11">
                  <c:v>2.0673700000000004</c:v>
                </c:pt>
                <c:pt idx="12">
                  <c:v>2.2377190994154179</c:v>
                </c:pt>
                <c:pt idx="13">
                  <c:v>2.7239149023452773</c:v>
                </c:pt>
                <c:pt idx="14">
                  <c:v>2.0441213812117867</c:v>
                </c:pt>
                <c:pt idx="15">
                  <c:v>1.1214362778315505</c:v>
                </c:pt>
                <c:pt idx="16">
                  <c:v>0.54241464908402193</c:v>
                </c:pt>
                <c:pt idx="17">
                  <c:v>0.50598169141539384</c:v>
                </c:pt>
                <c:pt idx="18">
                  <c:v>0.5378769155333688</c:v>
                </c:pt>
                <c:pt idx="19">
                  <c:v>0.40936719380503256</c:v>
                </c:pt>
                <c:pt idx="20">
                  <c:v>0.37564464052454155</c:v>
                </c:pt>
                <c:pt idx="21">
                  <c:v>0.3967626498201236</c:v>
                </c:pt>
                <c:pt idx="22">
                  <c:v>0.4832611581170031</c:v>
                </c:pt>
                <c:pt idx="23">
                  <c:v>0.40952645821754002</c:v>
                </c:pt>
              </c:numCache>
            </c:numRef>
          </c:val>
          <c:extLst>
            <c:ext xmlns:c16="http://schemas.microsoft.com/office/drawing/2014/chart" uri="{C3380CC4-5D6E-409C-BE32-E72D297353CC}">
              <c16:uniqueId val="{00000000-EABA-40EB-B0C5-93C084449156}"/>
            </c:ext>
          </c:extLst>
        </c:ser>
        <c:ser>
          <c:idx val="1"/>
          <c:order val="1"/>
          <c:tx>
            <c:strRef>
              <c:f>'Graphique 8'!$C$4</c:f>
              <c:strCache>
                <c:ptCount val="1"/>
                <c:pt idx="0">
                  <c:v>Nombre d'ETP placés en activité partielle</c:v>
                </c:pt>
              </c:strCache>
            </c:strRef>
          </c:tx>
          <c:spPr>
            <a:solidFill>
              <a:srgbClr val="FFC000"/>
            </a:solidFill>
            <a:ln>
              <a:noFill/>
            </a:ln>
            <a:effectLst/>
          </c:spPr>
          <c:invertIfNegative val="0"/>
          <c:cat>
            <c:strRef>
              <c:f>'Graphique 8'!$A$5:$A$28</c:f>
              <c:strCache>
                <c:ptCount val="24"/>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pt idx="13">
                  <c:v>avr-21</c:v>
                </c:pt>
                <c:pt idx="14">
                  <c:v>mai-21</c:v>
                </c:pt>
                <c:pt idx="15">
                  <c:v>juin-21</c:v>
                </c:pt>
                <c:pt idx="16">
                  <c:v>juil-21</c:v>
                </c:pt>
                <c:pt idx="17">
                  <c:v>août-21</c:v>
                </c:pt>
                <c:pt idx="18">
                  <c:v>sept-21</c:v>
                </c:pt>
                <c:pt idx="19">
                  <c:v>oct-21</c:v>
                </c:pt>
                <c:pt idx="20">
                  <c:v>nov-21</c:v>
                </c:pt>
                <c:pt idx="21">
                  <c:v>déc-21</c:v>
                </c:pt>
                <c:pt idx="22">
                  <c:v>janv-22</c:v>
                </c:pt>
                <c:pt idx="23">
                  <c:v>févr-22</c:v>
                </c:pt>
              </c:strCache>
            </c:strRef>
          </c:cat>
          <c:val>
            <c:numRef>
              <c:f>'Graphique 8'!$C$5:$C$28</c:f>
              <c:numCache>
                <c:formatCode>0.0</c:formatCode>
                <c:ptCount val="24"/>
                <c:pt idx="0">
                  <c:v>2.2384050000000002</c:v>
                </c:pt>
                <c:pt idx="1">
                  <c:v>4.6344950000000003</c:v>
                </c:pt>
                <c:pt idx="2">
                  <c:v>3.0291700000000001</c:v>
                </c:pt>
                <c:pt idx="3">
                  <c:v>1.352935</c:v>
                </c:pt>
                <c:pt idx="4">
                  <c:v>0.61510999999999993</c:v>
                </c:pt>
                <c:pt idx="5">
                  <c:v>0.41587500000000011</c:v>
                </c:pt>
                <c:pt idx="6">
                  <c:v>0.38532499999999992</c:v>
                </c:pt>
                <c:pt idx="7">
                  <c:v>0.51314000000000004</c:v>
                </c:pt>
                <c:pt idx="8">
                  <c:v>1.5684099999999996</c:v>
                </c:pt>
                <c:pt idx="9">
                  <c:v>0.94542999999999999</c:v>
                </c:pt>
                <c:pt idx="10">
                  <c:v>1.0166249999999999</c:v>
                </c:pt>
                <c:pt idx="11">
                  <c:v>1.0712200000000001</c:v>
                </c:pt>
                <c:pt idx="12">
                  <c:v>1.0056706316966637</c:v>
                </c:pt>
                <c:pt idx="13">
                  <c:v>1.3695063533804814</c:v>
                </c:pt>
                <c:pt idx="14">
                  <c:v>0.84009757021803733</c:v>
                </c:pt>
                <c:pt idx="15">
                  <c:v>0.34732844943502966</c:v>
                </c:pt>
                <c:pt idx="16">
                  <c:v>0.1950394602870861</c:v>
                </c:pt>
                <c:pt idx="17">
                  <c:v>0.17889136264687913</c:v>
                </c:pt>
                <c:pt idx="18">
                  <c:v>0.154644305097657</c:v>
                </c:pt>
                <c:pt idx="19">
                  <c:v>0.12410385874153043</c:v>
                </c:pt>
                <c:pt idx="20">
                  <c:v>9.6593113261926836E-2</c:v>
                </c:pt>
                <c:pt idx="21">
                  <c:v>8.9148046608868589E-2</c:v>
                </c:pt>
                <c:pt idx="22">
                  <c:v>0.15139539629579613</c:v>
                </c:pt>
                <c:pt idx="23">
                  <c:v>0.12777582870776399</c:v>
                </c:pt>
              </c:numCache>
            </c:numRef>
          </c:val>
          <c:extLst>
            <c:ext xmlns:c16="http://schemas.microsoft.com/office/drawing/2014/chart" uri="{C3380CC4-5D6E-409C-BE32-E72D297353CC}">
              <c16:uniqueId val="{00000001-EABA-40EB-B0C5-93C084449156}"/>
            </c:ext>
          </c:extLst>
        </c:ser>
        <c:dLbls>
          <c:showLegendKey val="0"/>
          <c:showVal val="0"/>
          <c:showCatName val="0"/>
          <c:showSerName val="0"/>
          <c:showPercent val="0"/>
          <c:showBubbleSize val="0"/>
        </c:dLbls>
        <c:gapWidth val="219"/>
        <c:overlap val="-27"/>
        <c:axId val="591492008"/>
        <c:axId val="591489712"/>
      </c:barChart>
      <c:catAx>
        <c:axId val="591492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91489712"/>
        <c:crosses val="autoZero"/>
        <c:auto val="1"/>
        <c:lblAlgn val="ctr"/>
        <c:lblOffset val="100"/>
        <c:noMultiLvlLbl val="0"/>
      </c:catAx>
      <c:valAx>
        <c:axId val="591489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914920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28105392073182E-2"/>
          <c:y val="4.3456796882558081E-2"/>
          <c:w val="0.87293347777217922"/>
          <c:h val="0.63636285141452276"/>
        </c:manualLayout>
      </c:layout>
      <c:barChart>
        <c:barDir val="col"/>
        <c:grouping val="clustered"/>
        <c:varyColors val="0"/>
        <c:ser>
          <c:idx val="0"/>
          <c:order val="0"/>
          <c:tx>
            <c:strRef>
              <c:f>'Graphique 9'!$B$3</c:f>
              <c:strCache>
                <c:ptCount val="1"/>
                <c:pt idx="0">
                  <c:v>Nombre de salariés en APLD (échelle de gauche)</c:v>
                </c:pt>
              </c:strCache>
            </c:strRef>
          </c:tx>
          <c:spPr>
            <a:solidFill>
              <a:schemeClr val="accent5"/>
            </a:solidFill>
            <a:ln>
              <a:noFill/>
            </a:ln>
            <a:effectLst/>
          </c:spPr>
          <c:invertIfNegative val="0"/>
          <c:cat>
            <c:numRef>
              <c:f>'Graphique 9'!$A$4:$A$15</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'Graphique 9'!$B$4:$B$15</c:f>
              <c:numCache>
                <c:formatCode>_-* #\ ##0_-;\-* #\ ##0_-;_-* "-"??_-;_-@_-</c:formatCode>
                <c:ptCount val="12"/>
                <c:pt idx="0">
                  <c:v>198.09299999999999</c:v>
                </c:pt>
                <c:pt idx="1">
                  <c:v>222.44499999999999</c:v>
                </c:pt>
                <c:pt idx="2">
                  <c:v>266.53199999999998</c:v>
                </c:pt>
                <c:pt idx="3">
                  <c:v>272.435</c:v>
                </c:pt>
                <c:pt idx="4">
                  <c:v>250.67400000000001</c:v>
                </c:pt>
                <c:pt idx="5">
                  <c:v>233.136</c:v>
                </c:pt>
                <c:pt idx="6">
                  <c:v>184.12100000000001</c:v>
                </c:pt>
                <c:pt idx="7">
                  <c:v>145.61699999999999</c:v>
                </c:pt>
                <c:pt idx="8">
                  <c:v>212.62100000000001</c:v>
                </c:pt>
                <c:pt idx="9">
                  <c:v>211.78800000000001</c:v>
                </c:pt>
                <c:pt idx="10">
                  <c:v>196.97</c:v>
                </c:pt>
                <c:pt idx="11">
                  <c:v>199.863</c:v>
                </c:pt>
              </c:numCache>
            </c:numRef>
          </c:val>
          <c:extLst>
            <c:ext xmlns:c16="http://schemas.microsoft.com/office/drawing/2014/chart" uri="{C3380CC4-5D6E-409C-BE32-E72D297353CC}">
              <c16:uniqueId val="{00000000-5E80-436D-A609-8C67275A912B}"/>
            </c:ext>
          </c:extLst>
        </c:ser>
        <c:ser>
          <c:idx val="1"/>
          <c:order val="1"/>
          <c:tx>
            <c:strRef>
              <c:f>'Graphique 9'!$C$3</c:f>
              <c:strCache>
                <c:ptCount val="1"/>
                <c:pt idx="0">
                  <c:v>Nombre d'ETP en APLD (échelle de gauche)</c:v>
                </c:pt>
              </c:strCache>
            </c:strRef>
          </c:tx>
          <c:spPr>
            <a:solidFill>
              <a:srgbClr val="FFC000"/>
            </a:solidFill>
            <a:ln>
              <a:noFill/>
            </a:ln>
            <a:effectLst/>
          </c:spPr>
          <c:invertIfNegative val="0"/>
          <c:cat>
            <c:numRef>
              <c:f>'Graphique 9'!$A$4:$A$15</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'Graphique 9'!$C$4:$C$15</c:f>
              <c:numCache>
                <c:formatCode>_-* #\ ##0_-;\-* #\ ##0_-;_-* "-"??_-;_-@_-</c:formatCode>
                <c:ptCount val="12"/>
                <c:pt idx="0">
                  <c:v>57.203578690331234</c:v>
                </c:pt>
                <c:pt idx="1">
                  <c:v>60.764082910636667</c:v>
                </c:pt>
                <c:pt idx="2">
                  <c:v>62.907618902867775</c:v>
                </c:pt>
                <c:pt idx="3">
                  <c:v>83.383534237267995</c:v>
                </c:pt>
                <c:pt idx="4">
                  <c:v>62.569338482681083</c:v>
                </c:pt>
                <c:pt idx="5">
                  <c:v>48.589518374069442</c:v>
                </c:pt>
                <c:pt idx="6">
                  <c:v>38.49783946104688</c:v>
                </c:pt>
                <c:pt idx="7">
                  <c:v>27.891949213075701</c:v>
                </c:pt>
                <c:pt idx="8">
                  <c:v>40.812825123575429</c:v>
                </c:pt>
                <c:pt idx="9">
                  <c:v>48.087508369858767</c:v>
                </c:pt>
                <c:pt idx="10">
                  <c:v>37.904433517442982</c:v>
                </c:pt>
                <c:pt idx="11">
                  <c:v>33.622736003618847</c:v>
                </c:pt>
              </c:numCache>
            </c:numRef>
          </c:val>
          <c:extLst>
            <c:ext xmlns:c16="http://schemas.microsoft.com/office/drawing/2014/chart" uri="{C3380CC4-5D6E-409C-BE32-E72D297353CC}">
              <c16:uniqueId val="{00000001-5E80-436D-A609-8C67275A912B}"/>
            </c:ext>
          </c:extLst>
        </c:ser>
        <c:dLbls>
          <c:showLegendKey val="0"/>
          <c:showVal val="0"/>
          <c:showCatName val="0"/>
          <c:showSerName val="0"/>
          <c:showPercent val="0"/>
          <c:showBubbleSize val="0"/>
        </c:dLbls>
        <c:gapWidth val="219"/>
        <c:axId val="454054808"/>
        <c:axId val="454058744"/>
      </c:barChart>
      <c:lineChart>
        <c:grouping val="standard"/>
        <c:varyColors val="0"/>
        <c:ser>
          <c:idx val="4"/>
          <c:order val="2"/>
          <c:tx>
            <c:strRef>
              <c:f>'Graphique 9'!$F$3</c:f>
              <c:strCache>
                <c:ptCount val="1"/>
                <c:pt idx="0">
                  <c:v>Part des salariés en APLD parmi les salariés en AP (échelle de droite)</c:v>
                </c:pt>
              </c:strCache>
            </c:strRef>
          </c:tx>
          <c:spPr>
            <a:ln w="28575" cap="rnd">
              <a:solidFill>
                <a:schemeClr val="bg1">
                  <a:lumMod val="65000"/>
                </a:schemeClr>
              </a:solidFill>
              <a:round/>
            </a:ln>
            <a:effectLst/>
          </c:spPr>
          <c:marker>
            <c:symbol val="circle"/>
            <c:size val="5"/>
            <c:spPr>
              <a:solidFill>
                <a:schemeClr val="bg1">
                  <a:lumMod val="65000"/>
                </a:schemeClr>
              </a:solidFill>
              <a:ln w="9525">
                <a:solidFill>
                  <a:schemeClr val="bg1">
                    <a:lumMod val="65000"/>
                  </a:schemeClr>
                </a:solidFill>
              </a:ln>
              <a:effectLst/>
            </c:spPr>
          </c:marker>
          <c:cat>
            <c:numRef>
              <c:f>'Graphique 9'!$A$4:$A$13</c:f>
              <c:numCache>
                <c:formatCode>mmm\-yy</c:formatCode>
                <c:ptCount val="10"/>
                <c:pt idx="0">
                  <c:v>44197</c:v>
                </c:pt>
                <c:pt idx="1">
                  <c:v>44228</c:v>
                </c:pt>
                <c:pt idx="2">
                  <c:v>44256</c:v>
                </c:pt>
                <c:pt idx="3">
                  <c:v>44287</c:v>
                </c:pt>
                <c:pt idx="4">
                  <c:v>44317</c:v>
                </c:pt>
                <c:pt idx="5">
                  <c:v>44348</c:v>
                </c:pt>
                <c:pt idx="6">
                  <c:v>44378</c:v>
                </c:pt>
                <c:pt idx="7">
                  <c:v>44409</c:v>
                </c:pt>
                <c:pt idx="8">
                  <c:v>44440</c:v>
                </c:pt>
                <c:pt idx="9">
                  <c:v>44470</c:v>
                </c:pt>
              </c:numCache>
            </c:numRef>
          </c:cat>
          <c:val>
            <c:numRef>
              <c:f>'Graphique 9'!$F$4:$F$15</c:f>
              <c:numCache>
                <c:formatCode>0</c:formatCode>
                <c:ptCount val="12"/>
                <c:pt idx="0">
                  <c:v>10.043908795448898</c:v>
                </c:pt>
                <c:pt idx="1">
                  <c:v>10.759805937011757</c:v>
                </c:pt>
                <c:pt idx="2">
                  <c:v>11.910878361346999</c:v>
                </c:pt>
                <c:pt idx="3">
                  <c:v>10.001597324697435</c:v>
                </c:pt>
                <c:pt idx="4">
                  <c:v>12.263166087103722</c:v>
                </c:pt>
                <c:pt idx="5">
                  <c:v>20.789054590850242</c:v>
                </c:pt>
                <c:pt idx="6">
                  <c:v>33.944695319517272</c:v>
                </c:pt>
                <c:pt idx="7">
                  <c:v>28.779104554685034</c:v>
                </c:pt>
                <c:pt idx="8">
                  <c:v>39.529675630187825</c:v>
                </c:pt>
                <c:pt idx="9">
                  <c:v>51.735459803568759</c:v>
                </c:pt>
                <c:pt idx="10">
                  <c:v>52.43519506226832</c:v>
                </c:pt>
                <c:pt idx="11">
                  <c:v>50.373441172098715</c:v>
                </c:pt>
              </c:numCache>
            </c:numRef>
          </c:val>
          <c:smooth val="0"/>
          <c:extLst>
            <c:ext xmlns:c16="http://schemas.microsoft.com/office/drawing/2014/chart" uri="{C3380CC4-5D6E-409C-BE32-E72D297353CC}">
              <c16:uniqueId val="{00000004-5E80-436D-A609-8C67275A912B}"/>
            </c:ext>
          </c:extLst>
        </c:ser>
        <c:dLbls>
          <c:showLegendKey val="0"/>
          <c:showVal val="0"/>
          <c:showCatName val="0"/>
          <c:showSerName val="0"/>
          <c:showPercent val="0"/>
          <c:showBubbleSize val="0"/>
        </c:dLbls>
        <c:marker val="1"/>
        <c:smooth val="0"/>
        <c:axId val="588084608"/>
        <c:axId val="588083624"/>
      </c:lineChart>
      <c:dateAx>
        <c:axId val="454054808"/>
        <c:scaling>
          <c:orientation val="minMax"/>
        </c:scaling>
        <c:delete val="0"/>
        <c:axPos val="b"/>
        <c:numFmt formatCode="[$-40C]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54058744"/>
        <c:crosses val="autoZero"/>
        <c:auto val="1"/>
        <c:lblOffset val="100"/>
        <c:baseTimeUnit val="months"/>
      </c:dateAx>
      <c:valAx>
        <c:axId val="454058744"/>
        <c:scaling>
          <c:orientation val="minMax"/>
        </c:scaling>
        <c:delete val="0"/>
        <c:axPos val="l"/>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54054808"/>
        <c:crosses val="autoZero"/>
        <c:crossBetween val="between"/>
      </c:valAx>
      <c:valAx>
        <c:axId val="58808362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88084608"/>
        <c:crosses val="max"/>
        <c:crossBetween val="between"/>
      </c:valAx>
      <c:dateAx>
        <c:axId val="588084608"/>
        <c:scaling>
          <c:orientation val="minMax"/>
        </c:scaling>
        <c:delete val="1"/>
        <c:axPos val="b"/>
        <c:numFmt formatCode="mmm\-yy" sourceLinked="1"/>
        <c:majorTickMark val="out"/>
        <c:minorTickMark val="none"/>
        <c:tickLblPos val="nextTo"/>
        <c:crossAx val="588083624"/>
        <c:crosses val="autoZero"/>
        <c:auto val="1"/>
        <c:lblOffset val="100"/>
        <c:baseTimeUnit val="months"/>
      </c:dateAx>
      <c:spPr>
        <a:noFill/>
        <a:ln>
          <a:noFill/>
        </a:ln>
        <a:effectLst/>
      </c:spPr>
    </c:plotArea>
    <c:legend>
      <c:legendPos val="b"/>
      <c:layout>
        <c:manualLayout>
          <c:xMode val="edge"/>
          <c:yMode val="edge"/>
          <c:x val="0.10172490693565266"/>
          <c:y val="0.82587769097881925"/>
          <c:w val="0.82051532774089497"/>
          <c:h val="0.1705209147428037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000">
          <a:solidFill>
            <a:schemeClr val="tx1">
              <a:lumMod val="65000"/>
              <a:lumOff val="35000"/>
            </a:schemeClr>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9">
  <a:schemeClr val="accent6"/>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705971</xdr:colOff>
      <xdr:row>11</xdr:row>
      <xdr:rowOff>78443</xdr:rowOff>
    </xdr:from>
    <xdr:to>
      <xdr:col>10</xdr:col>
      <xdr:colOff>336177</xdr:colOff>
      <xdr:row>33</xdr:row>
      <xdr:rowOff>67236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295835</xdr:colOff>
      <xdr:row>20</xdr:row>
      <xdr:rowOff>46222</xdr:rowOff>
    </xdr:from>
    <xdr:to>
      <xdr:col>22</xdr:col>
      <xdr:colOff>457199</xdr:colOff>
      <xdr:row>77</xdr:row>
      <xdr:rowOff>65553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90</xdr:row>
      <xdr:rowOff>112057</xdr:rowOff>
    </xdr:from>
    <xdr:to>
      <xdr:col>6</xdr:col>
      <xdr:colOff>952498</xdr:colOff>
      <xdr:row>168</xdr:row>
      <xdr:rowOff>78440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90</xdr:row>
      <xdr:rowOff>112057</xdr:rowOff>
    </xdr:from>
    <xdr:to>
      <xdr:col>6</xdr:col>
      <xdr:colOff>818030</xdr:colOff>
      <xdr:row>170</xdr:row>
      <xdr:rowOff>56028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90</xdr:row>
      <xdr:rowOff>112058</xdr:rowOff>
    </xdr:from>
    <xdr:to>
      <xdr:col>6</xdr:col>
      <xdr:colOff>1199029</xdr:colOff>
      <xdr:row>165</xdr:row>
      <xdr:rowOff>44825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549087</xdr:colOff>
      <xdr:row>14</xdr:row>
      <xdr:rowOff>77321</xdr:rowOff>
    </xdr:from>
    <xdr:to>
      <xdr:col>15</xdr:col>
      <xdr:colOff>525554</xdr:colOff>
      <xdr:row>39</xdr:row>
      <xdr:rowOff>67236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8</xdr:col>
      <xdr:colOff>404811</xdr:colOff>
      <xdr:row>25</xdr:row>
      <xdr:rowOff>48463</xdr:rowOff>
    </xdr:from>
    <xdr:to>
      <xdr:col>20</xdr:col>
      <xdr:colOff>67235</xdr:colOff>
      <xdr:row>73</xdr:row>
      <xdr:rowOff>136712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470653</xdr:colOff>
      <xdr:row>12</xdr:row>
      <xdr:rowOff>100853</xdr:rowOff>
    </xdr:from>
    <xdr:to>
      <xdr:col>10</xdr:col>
      <xdr:colOff>134470</xdr:colOff>
      <xdr:row>37</xdr:row>
      <xdr:rowOff>22413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156886</xdr:colOff>
      <xdr:row>12</xdr:row>
      <xdr:rowOff>11206</xdr:rowOff>
    </xdr:from>
    <xdr:to>
      <xdr:col>9</xdr:col>
      <xdr:colOff>549092</xdr:colOff>
      <xdr:row>33</xdr:row>
      <xdr:rowOff>190499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2734235</xdr:colOff>
      <xdr:row>11</xdr:row>
      <xdr:rowOff>134472</xdr:rowOff>
    </xdr:from>
    <xdr:to>
      <xdr:col>6</xdr:col>
      <xdr:colOff>268941</xdr:colOff>
      <xdr:row>34</xdr:row>
      <xdr:rowOff>123266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2767853</xdr:colOff>
      <xdr:row>19</xdr:row>
      <xdr:rowOff>112060</xdr:rowOff>
    </xdr:from>
    <xdr:to>
      <xdr:col>7</xdr:col>
      <xdr:colOff>336177</xdr:colOff>
      <xdr:row>41</xdr:row>
      <xdr:rowOff>100853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2734235</xdr:colOff>
      <xdr:row>9</xdr:row>
      <xdr:rowOff>134472</xdr:rowOff>
    </xdr:from>
    <xdr:to>
      <xdr:col>6</xdr:col>
      <xdr:colOff>268941</xdr:colOff>
      <xdr:row>32</xdr:row>
      <xdr:rowOff>123266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694765</xdr:colOff>
      <xdr:row>15</xdr:row>
      <xdr:rowOff>112058</xdr:rowOff>
    </xdr:from>
    <xdr:to>
      <xdr:col>7</xdr:col>
      <xdr:colOff>504265</xdr:colOff>
      <xdr:row>40</xdr:row>
      <xdr:rowOff>179293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314325</xdr:colOff>
      <xdr:row>3</xdr:row>
      <xdr:rowOff>409575</xdr:rowOff>
    </xdr:from>
    <xdr:to>
      <xdr:col>10</xdr:col>
      <xdr:colOff>361950</xdr:colOff>
      <xdr:row>19</xdr:row>
      <xdr:rowOff>114299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200942</xdr:colOff>
      <xdr:row>2</xdr:row>
      <xdr:rowOff>224120</xdr:rowOff>
    </xdr:from>
    <xdr:to>
      <xdr:col>14</xdr:col>
      <xdr:colOff>696242</xdr:colOff>
      <xdr:row>18</xdr:row>
      <xdr:rowOff>131032</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52"/>
  <sheetViews>
    <sheetView tabSelected="1" zoomScaleNormal="100" workbookViewId="0">
      <selection sqref="A1:L1"/>
    </sheetView>
  </sheetViews>
  <sheetFormatPr baseColWidth="10" defaultRowHeight="15" x14ac:dyDescent="0.25"/>
  <cols>
    <col min="1" max="1" width="13.85546875" customWidth="1"/>
    <col min="2" max="10" width="11.5703125" customWidth="1"/>
    <col min="11" max="11" width="11.28515625" customWidth="1"/>
    <col min="12" max="12" width="11.140625" customWidth="1"/>
  </cols>
  <sheetData>
    <row r="1" spans="1:12" ht="36.75" customHeight="1" x14ac:dyDescent="0.25">
      <c r="A1" s="370" t="s">
        <v>201</v>
      </c>
      <c r="B1" s="371"/>
      <c r="C1" s="371"/>
      <c r="D1" s="371"/>
      <c r="E1" s="371"/>
      <c r="F1" s="371"/>
      <c r="G1" s="371"/>
      <c r="H1" s="371"/>
      <c r="I1" s="371"/>
      <c r="J1" s="371"/>
      <c r="K1" s="371"/>
      <c r="L1" s="371"/>
    </row>
    <row r="2" spans="1:12" x14ac:dyDescent="0.25">
      <c r="A2" s="1" t="s">
        <v>18</v>
      </c>
      <c r="B2" s="1"/>
      <c r="C2" s="1"/>
      <c r="D2" s="1"/>
      <c r="E2" s="1"/>
      <c r="F2" s="1"/>
      <c r="G2" s="1"/>
      <c r="H2" s="1"/>
      <c r="I2" s="1"/>
      <c r="J2" s="1"/>
      <c r="K2" s="1"/>
      <c r="L2" s="1"/>
    </row>
    <row r="3" spans="1:12" ht="44.25" customHeight="1" x14ac:dyDescent="0.25">
      <c r="A3" s="372" t="s">
        <v>19</v>
      </c>
      <c r="B3" s="372"/>
      <c r="C3" s="372"/>
      <c r="D3" s="372"/>
      <c r="E3" s="372"/>
      <c r="F3" s="372"/>
      <c r="G3" s="372"/>
      <c r="H3" s="372"/>
      <c r="I3" s="372"/>
      <c r="J3" s="372"/>
      <c r="K3" s="372"/>
      <c r="L3" s="372"/>
    </row>
    <row r="4" spans="1:12" ht="27.75" customHeight="1" x14ac:dyDescent="0.25">
      <c r="A4" s="365" t="s">
        <v>20</v>
      </c>
      <c r="B4" s="365"/>
      <c r="C4" s="365"/>
      <c r="D4" s="365"/>
      <c r="E4" s="365"/>
      <c r="F4" s="365"/>
      <c r="G4" s="365"/>
      <c r="H4" s="365"/>
      <c r="I4" s="365"/>
      <c r="J4" s="365"/>
      <c r="K4" s="365"/>
      <c r="L4" s="365"/>
    </row>
    <row r="5" spans="1:12" x14ac:dyDescent="0.25">
      <c r="A5" s="1" t="s">
        <v>21</v>
      </c>
      <c r="B5" s="1"/>
      <c r="C5" s="1"/>
      <c r="D5" s="1"/>
      <c r="E5" s="1"/>
      <c r="F5" s="1"/>
      <c r="G5" s="1"/>
      <c r="H5" s="1"/>
      <c r="I5" s="1"/>
      <c r="J5" s="1"/>
      <c r="K5" s="1"/>
      <c r="L5" s="1"/>
    </row>
    <row r="6" spans="1:12" ht="92.25" customHeight="1" x14ac:dyDescent="0.25">
      <c r="A6" s="365" t="s">
        <v>22</v>
      </c>
      <c r="B6" s="365"/>
      <c r="C6" s="365"/>
      <c r="D6" s="365"/>
      <c r="E6" s="365"/>
      <c r="F6" s="365"/>
      <c r="G6" s="365"/>
      <c r="H6" s="365"/>
      <c r="I6" s="365"/>
      <c r="J6" s="365"/>
      <c r="K6" s="365"/>
      <c r="L6" s="365"/>
    </row>
    <row r="7" spans="1:12" x14ac:dyDescent="0.25">
      <c r="A7" s="373" t="s">
        <v>23</v>
      </c>
      <c r="B7" s="373"/>
      <c r="C7" s="373"/>
      <c r="D7" s="373"/>
      <c r="E7" s="373"/>
      <c r="F7" s="373"/>
      <c r="G7" s="373"/>
      <c r="H7" s="373"/>
      <c r="I7" s="373"/>
      <c r="J7" s="373"/>
      <c r="K7" s="373"/>
      <c r="L7" s="373"/>
    </row>
    <row r="8" spans="1:12" ht="78.75" customHeight="1" x14ac:dyDescent="0.25">
      <c r="A8" s="366" t="s">
        <v>41</v>
      </c>
      <c r="B8" s="366"/>
      <c r="C8" s="366"/>
      <c r="D8" s="366"/>
      <c r="E8" s="366"/>
      <c r="F8" s="366"/>
      <c r="G8" s="366"/>
      <c r="H8" s="366"/>
      <c r="I8" s="366"/>
      <c r="J8" s="366"/>
      <c r="K8" s="366"/>
      <c r="L8" s="366"/>
    </row>
    <row r="9" spans="1:12" x14ac:dyDescent="0.25">
      <c r="A9" s="367" t="s">
        <v>24</v>
      </c>
      <c r="B9" s="367"/>
      <c r="C9" s="367"/>
      <c r="D9" s="367"/>
      <c r="E9" s="367"/>
      <c r="F9" s="367"/>
      <c r="G9" s="367"/>
      <c r="H9" s="367"/>
      <c r="I9" s="367"/>
      <c r="J9" s="367"/>
      <c r="K9" s="367"/>
      <c r="L9" s="367"/>
    </row>
    <row r="10" spans="1:12" s="52" customFormat="1" ht="15" customHeight="1" x14ac:dyDescent="0.25">
      <c r="A10" s="368" t="s">
        <v>55</v>
      </c>
      <c r="B10" s="368"/>
      <c r="C10" s="368"/>
      <c r="D10" s="368"/>
      <c r="E10" s="368"/>
      <c r="F10" s="368"/>
      <c r="G10" s="368"/>
      <c r="H10" s="368"/>
      <c r="I10" s="368"/>
      <c r="J10" s="368"/>
      <c r="K10" s="368"/>
      <c r="L10" s="368"/>
    </row>
    <row r="11" spans="1:12" s="51" customFormat="1" ht="9" customHeight="1" x14ac:dyDescent="0.25">
      <c r="A11" s="361"/>
      <c r="B11" s="361"/>
      <c r="C11" s="361"/>
      <c r="D11" s="361"/>
      <c r="E11" s="361"/>
      <c r="F11" s="361"/>
      <c r="G11" s="361"/>
      <c r="H11" s="361"/>
      <c r="I11" s="361"/>
      <c r="J11" s="361"/>
      <c r="K11" s="361"/>
      <c r="L11" s="361"/>
    </row>
    <row r="12" spans="1:12" x14ac:dyDescent="0.25">
      <c r="A12" s="369" t="s">
        <v>146</v>
      </c>
      <c r="B12" s="369"/>
      <c r="C12" s="369"/>
      <c r="D12" s="369"/>
      <c r="E12" s="369"/>
      <c r="F12" s="369"/>
      <c r="G12" s="369"/>
      <c r="H12" s="369"/>
      <c r="I12" s="369"/>
      <c r="J12" s="369"/>
      <c r="K12" s="369"/>
      <c r="L12" s="369"/>
    </row>
    <row r="13" spans="1:12" ht="9" customHeight="1" x14ac:dyDescent="0.25">
      <c r="A13" s="361"/>
      <c r="B13" s="361"/>
      <c r="C13" s="361"/>
      <c r="D13" s="361"/>
      <c r="E13" s="361"/>
      <c r="F13" s="361"/>
      <c r="G13" s="361"/>
      <c r="H13" s="361"/>
      <c r="I13" s="361"/>
      <c r="J13" s="361"/>
      <c r="K13" s="361"/>
      <c r="L13" s="361"/>
    </row>
    <row r="14" spans="1:12" s="52" customFormat="1" ht="15" customHeight="1" x14ac:dyDescent="0.25">
      <c r="A14" s="369" t="s">
        <v>145</v>
      </c>
      <c r="B14" s="369"/>
      <c r="C14" s="369"/>
      <c r="D14" s="369"/>
      <c r="E14" s="369"/>
      <c r="F14" s="369"/>
      <c r="G14" s="369"/>
      <c r="H14" s="369"/>
      <c r="I14" s="369"/>
      <c r="J14" s="369"/>
      <c r="K14" s="369"/>
      <c r="L14" s="369"/>
    </row>
    <row r="15" spans="1:12" s="52" customFormat="1" ht="9" customHeight="1" x14ac:dyDescent="0.25">
      <c r="A15" s="361"/>
      <c r="B15" s="361"/>
      <c r="C15" s="361"/>
      <c r="D15" s="361"/>
      <c r="E15" s="361"/>
      <c r="F15" s="361"/>
      <c r="G15" s="361"/>
      <c r="H15" s="361"/>
      <c r="I15" s="361"/>
      <c r="J15" s="361"/>
      <c r="K15" s="361"/>
      <c r="L15" s="361"/>
    </row>
    <row r="16" spans="1:12" s="52" customFormat="1" x14ac:dyDescent="0.25">
      <c r="A16" s="369" t="s">
        <v>158</v>
      </c>
      <c r="B16" s="369"/>
      <c r="C16" s="369"/>
      <c r="D16" s="369"/>
      <c r="E16" s="369"/>
      <c r="F16" s="369"/>
      <c r="G16" s="369"/>
      <c r="H16" s="369"/>
      <c r="I16" s="369"/>
      <c r="J16" s="369"/>
      <c r="K16" s="369"/>
      <c r="L16" s="369"/>
    </row>
    <row r="17" spans="1:13" s="52" customFormat="1" ht="9" customHeight="1" x14ac:dyDescent="0.25">
      <c r="A17" s="361"/>
      <c r="B17" s="361"/>
      <c r="C17" s="361"/>
      <c r="D17" s="361"/>
      <c r="E17" s="361"/>
      <c r="F17" s="361"/>
      <c r="G17" s="361"/>
      <c r="H17" s="361"/>
      <c r="I17" s="361"/>
      <c r="J17" s="361"/>
      <c r="K17" s="361"/>
      <c r="L17" s="361"/>
    </row>
    <row r="18" spans="1:13" s="52" customFormat="1" x14ac:dyDescent="0.25">
      <c r="A18" s="369" t="s">
        <v>177</v>
      </c>
      <c r="B18" s="369"/>
      <c r="C18" s="369"/>
      <c r="D18" s="369"/>
      <c r="E18" s="369"/>
      <c r="F18" s="369"/>
      <c r="G18" s="369"/>
      <c r="H18" s="369"/>
      <c r="I18" s="369"/>
      <c r="J18" s="369"/>
      <c r="K18" s="369"/>
      <c r="L18" s="369"/>
    </row>
    <row r="19" spans="1:13" s="52" customFormat="1" ht="9" customHeight="1" x14ac:dyDescent="0.25">
      <c r="A19" s="361"/>
      <c r="B19" s="361"/>
      <c r="C19" s="361"/>
      <c r="D19" s="361"/>
      <c r="E19" s="361"/>
      <c r="F19" s="361"/>
      <c r="G19" s="361"/>
      <c r="H19" s="361"/>
      <c r="I19" s="361"/>
      <c r="J19" s="361"/>
      <c r="K19" s="361"/>
      <c r="L19" s="361"/>
    </row>
    <row r="20" spans="1:13" s="52" customFormat="1" x14ac:dyDescent="0.25">
      <c r="A20" s="362" t="s">
        <v>178</v>
      </c>
      <c r="B20" s="362"/>
      <c r="C20" s="362"/>
      <c r="D20" s="362"/>
      <c r="E20" s="362"/>
      <c r="F20" s="362"/>
      <c r="G20" s="362"/>
      <c r="H20" s="362"/>
      <c r="I20" s="362"/>
      <c r="J20" s="362"/>
      <c r="K20" s="362"/>
      <c r="L20" s="362"/>
      <c r="M20" s="51"/>
    </row>
    <row r="21" spans="1:13" s="52" customFormat="1" ht="9" customHeight="1" x14ac:dyDescent="0.25">
      <c r="A21" s="363"/>
      <c r="B21" s="363"/>
      <c r="C21" s="363"/>
      <c r="D21" s="363"/>
      <c r="E21" s="363"/>
      <c r="F21" s="363"/>
      <c r="G21" s="363"/>
      <c r="H21" s="363"/>
      <c r="I21" s="363"/>
      <c r="J21" s="363"/>
      <c r="K21" s="363"/>
      <c r="L21" s="363"/>
      <c r="M21" s="51"/>
    </row>
    <row r="22" spans="1:13" s="52" customFormat="1" x14ac:dyDescent="0.25">
      <c r="A22" s="362" t="s">
        <v>171</v>
      </c>
      <c r="B22" s="362"/>
      <c r="C22" s="362"/>
      <c r="D22" s="362"/>
      <c r="E22" s="362"/>
      <c r="F22" s="362"/>
      <c r="G22" s="362"/>
      <c r="H22" s="362"/>
      <c r="I22" s="362"/>
      <c r="J22" s="362"/>
      <c r="K22" s="362"/>
      <c r="L22" s="362"/>
      <c r="M22" s="51"/>
    </row>
    <row r="23" spans="1:13" s="52" customFormat="1" ht="9" customHeight="1" x14ac:dyDescent="0.25">
      <c r="A23" s="363"/>
      <c r="B23" s="363"/>
      <c r="C23" s="363"/>
      <c r="D23" s="363"/>
      <c r="E23" s="363"/>
      <c r="F23" s="363"/>
      <c r="G23" s="363"/>
      <c r="H23" s="363"/>
      <c r="I23" s="363"/>
      <c r="J23" s="363"/>
      <c r="K23" s="363"/>
      <c r="L23" s="363"/>
      <c r="M23" s="51"/>
    </row>
    <row r="24" spans="1:13" s="52" customFormat="1" x14ac:dyDescent="0.25">
      <c r="A24" s="362" t="s">
        <v>200</v>
      </c>
      <c r="B24" s="362"/>
      <c r="C24" s="362"/>
      <c r="D24" s="362"/>
      <c r="E24" s="362"/>
      <c r="F24" s="362"/>
      <c r="G24" s="362"/>
      <c r="H24" s="362"/>
      <c r="I24" s="362"/>
      <c r="J24" s="362"/>
      <c r="K24" s="362"/>
      <c r="L24" s="362"/>
      <c r="M24" s="51"/>
    </row>
    <row r="25" spans="1:13" s="52" customFormat="1" ht="9" customHeight="1" x14ac:dyDescent="0.25">
      <c r="A25" s="363"/>
      <c r="B25" s="363"/>
      <c r="C25" s="363"/>
      <c r="D25" s="363"/>
      <c r="E25" s="363"/>
      <c r="F25" s="363"/>
      <c r="G25" s="363"/>
      <c r="H25" s="363"/>
      <c r="I25" s="363"/>
      <c r="J25" s="363"/>
      <c r="K25" s="363"/>
      <c r="L25" s="363"/>
      <c r="M25" s="51"/>
    </row>
    <row r="26" spans="1:13" s="51" customFormat="1" x14ac:dyDescent="0.25">
      <c r="A26" s="362" t="s">
        <v>203</v>
      </c>
      <c r="B26" s="362"/>
      <c r="C26" s="362"/>
      <c r="D26" s="362"/>
      <c r="E26" s="362"/>
      <c r="F26" s="362"/>
      <c r="G26" s="362"/>
      <c r="H26" s="362"/>
      <c r="I26" s="362"/>
      <c r="J26" s="362"/>
      <c r="K26" s="362"/>
      <c r="L26" s="362"/>
    </row>
    <row r="27" spans="1:13" s="51" customFormat="1" ht="9" customHeight="1" x14ac:dyDescent="0.25">
      <c r="A27" s="363"/>
      <c r="B27" s="363"/>
      <c r="C27" s="363"/>
      <c r="D27" s="363"/>
      <c r="E27" s="363"/>
      <c r="F27" s="363"/>
      <c r="G27" s="363"/>
      <c r="H27" s="363"/>
      <c r="I27" s="363"/>
      <c r="J27" s="363"/>
      <c r="K27" s="363"/>
      <c r="L27" s="363"/>
    </row>
    <row r="28" spans="1:13" s="51" customFormat="1" x14ac:dyDescent="0.25">
      <c r="A28" s="362" t="s">
        <v>159</v>
      </c>
      <c r="B28" s="362"/>
      <c r="C28" s="362"/>
      <c r="D28" s="362"/>
      <c r="E28" s="362"/>
      <c r="F28" s="362"/>
      <c r="G28" s="362"/>
      <c r="H28" s="362"/>
      <c r="I28" s="362"/>
      <c r="J28" s="362"/>
      <c r="K28" s="362"/>
      <c r="L28" s="362"/>
    </row>
    <row r="29" spans="1:13" s="51" customFormat="1" ht="9" customHeight="1" x14ac:dyDescent="0.25">
      <c r="A29" s="363"/>
      <c r="B29" s="363"/>
      <c r="C29" s="363"/>
      <c r="D29" s="363"/>
      <c r="E29" s="363"/>
      <c r="F29" s="363"/>
      <c r="G29" s="363"/>
      <c r="H29" s="363"/>
      <c r="I29" s="363"/>
      <c r="J29" s="363"/>
      <c r="K29" s="363"/>
      <c r="L29" s="363"/>
    </row>
    <row r="30" spans="1:13" s="51" customFormat="1" x14ac:dyDescent="0.25">
      <c r="A30" s="362" t="s">
        <v>160</v>
      </c>
      <c r="B30" s="362"/>
      <c r="C30" s="362"/>
      <c r="D30" s="362"/>
      <c r="E30" s="362"/>
      <c r="F30" s="362"/>
      <c r="G30" s="362"/>
      <c r="H30" s="362"/>
      <c r="I30" s="362"/>
      <c r="J30" s="362"/>
      <c r="K30" s="362"/>
      <c r="L30" s="362"/>
    </row>
    <row r="31" spans="1:13" s="51" customFormat="1" ht="9" customHeight="1" x14ac:dyDescent="0.25">
      <c r="A31" s="363"/>
      <c r="B31" s="363"/>
      <c r="C31" s="363"/>
      <c r="D31" s="363"/>
      <c r="E31" s="363"/>
      <c r="F31" s="363"/>
      <c r="G31" s="363"/>
      <c r="H31" s="363"/>
      <c r="I31" s="363"/>
      <c r="J31" s="363"/>
      <c r="K31" s="363"/>
      <c r="L31" s="363"/>
    </row>
    <row r="32" spans="1:13" s="52" customFormat="1" ht="15" customHeight="1" x14ac:dyDescent="0.25">
      <c r="A32" s="368" t="s">
        <v>142</v>
      </c>
      <c r="B32" s="368"/>
      <c r="C32" s="368"/>
      <c r="D32" s="368"/>
      <c r="E32" s="368"/>
      <c r="F32" s="368"/>
      <c r="G32" s="368"/>
      <c r="H32" s="368"/>
      <c r="I32" s="368"/>
      <c r="J32" s="368"/>
      <c r="K32" s="368"/>
      <c r="L32" s="368"/>
    </row>
    <row r="33" spans="1:14" s="51" customFormat="1" ht="9" customHeight="1" x14ac:dyDescent="0.25">
      <c r="A33" s="361"/>
      <c r="B33" s="361"/>
      <c r="C33" s="361"/>
      <c r="D33" s="361"/>
      <c r="E33" s="361"/>
      <c r="F33" s="361"/>
      <c r="G33" s="361"/>
      <c r="H33" s="361"/>
      <c r="I33" s="361"/>
      <c r="J33" s="361"/>
      <c r="K33" s="361"/>
      <c r="L33" s="361"/>
    </row>
    <row r="34" spans="1:14" s="52" customFormat="1" x14ac:dyDescent="0.25">
      <c r="A34" s="362" t="s">
        <v>52</v>
      </c>
      <c r="B34" s="362"/>
      <c r="C34" s="362"/>
      <c r="D34" s="362"/>
      <c r="E34" s="362"/>
      <c r="F34" s="362"/>
      <c r="G34" s="362"/>
      <c r="H34" s="362"/>
      <c r="I34" s="362"/>
      <c r="J34" s="362"/>
      <c r="K34" s="362"/>
      <c r="L34" s="362"/>
      <c r="M34" s="51"/>
      <c r="N34" s="51"/>
    </row>
    <row r="35" spans="1:14" s="52" customFormat="1" ht="9" customHeight="1" x14ac:dyDescent="0.25">
      <c r="A35" s="363"/>
      <c r="B35" s="363"/>
      <c r="C35" s="363"/>
      <c r="D35" s="363"/>
      <c r="E35" s="363"/>
      <c r="F35" s="363"/>
      <c r="G35" s="363"/>
      <c r="H35" s="363"/>
      <c r="I35" s="363"/>
      <c r="J35" s="363"/>
      <c r="K35" s="363"/>
      <c r="L35" s="363"/>
      <c r="M35" s="51"/>
      <c r="N35" s="51"/>
    </row>
    <row r="36" spans="1:14" x14ac:dyDescent="0.25">
      <c r="A36" s="362" t="s">
        <v>161</v>
      </c>
      <c r="B36" s="362"/>
      <c r="C36" s="362"/>
      <c r="D36" s="362"/>
      <c r="E36" s="362"/>
      <c r="F36" s="362"/>
      <c r="G36" s="362"/>
      <c r="H36" s="362"/>
      <c r="I36" s="362"/>
      <c r="J36" s="362"/>
      <c r="K36" s="362"/>
      <c r="L36" s="362"/>
      <c r="M36" s="51"/>
      <c r="N36" s="51"/>
    </row>
    <row r="37" spans="1:14" ht="9" customHeight="1" x14ac:dyDescent="0.25">
      <c r="A37" s="363"/>
      <c r="B37" s="363"/>
      <c r="C37" s="363"/>
      <c r="D37" s="363"/>
      <c r="E37" s="363"/>
      <c r="F37" s="363"/>
      <c r="G37" s="363"/>
      <c r="H37" s="363"/>
      <c r="I37" s="363"/>
      <c r="J37" s="363"/>
      <c r="K37" s="363"/>
      <c r="L37" s="363"/>
      <c r="M37" s="51"/>
      <c r="N37" s="51"/>
    </row>
    <row r="38" spans="1:14" x14ac:dyDescent="0.25">
      <c r="A38" s="362" t="s">
        <v>162</v>
      </c>
      <c r="B38" s="362"/>
      <c r="C38" s="362"/>
      <c r="D38" s="362"/>
      <c r="E38" s="362"/>
      <c r="F38" s="362"/>
      <c r="G38" s="362"/>
      <c r="H38" s="362"/>
      <c r="I38" s="362"/>
      <c r="J38" s="362"/>
      <c r="K38" s="362"/>
      <c r="L38" s="362"/>
      <c r="M38" s="51"/>
      <c r="N38" s="51"/>
    </row>
    <row r="39" spans="1:14" ht="9" customHeight="1" x14ac:dyDescent="0.25">
      <c r="A39" s="363"/>
      <c r="B39" s="363"/>
      <c r="C39" s="363"/>
      <c r="D39" s="363"/>
      <c r="E39" s="363"/>
      <c r="F39" s="363"/>
      <c r="G39" s="363"/>
      <c r="H39" s="363"/>
      <c r="I39" s="363"/>
      <c r="J39" s="363"/>
      <c r="K39" s="363"/>
      <c r="L39" s="363"/>
      <c r="M39" s="51"/>
      <c r="N39" s="51"/>
    </row>
    <row r="40" spans="1:14" s="52" customFormat="1" x14ac:dyDescent="0.25">
      <c r="A40" s="362" t="s">
        <v>49</v>
      </c>
      <c r="B40" s="362"/>
      <c r="C40" s="362"/>
      <c r="D40" s="362"/>
      <c r="E40" s="362"/>
      <c r="F40" s="362"/>
      <c r="G40" s="362"/>
      <c r="H40" s="362"/>
      <c r="I40" s="362"/>
      <c r="J40" s="362"/>
      <c r="K40" s="362"/>
      <c r="L40" s="362"/>
      <c r="M40" s="51"/>
      <c r="N40" s="51"/>
    </row>
    <row r="41" spans="1:14" s="52" customFormat="1" ht="9" customHeight="1" x14ac:dyDescent="0.25">
      <c r="A41" s="363"/>
      <c r="B41" s="363"/>
      <c r="C41" s="363"/>
      <c r="D41" s="363"/>
      <c r="E41" s="363"/>
      <c r="F41" s="363"/>
      <c r="G41" s="363"/>
      <c r="H41" s="363"/>
      <c r="I41" s="363"/>
      <c r="J41" s="363"/>
      <c r="K41" s="363"/>
      <c r="L41" s="363"/>
      <c r="M41" s="51"/>
      <c r="N41" s="51"/>
    </row>
    <row r="42" spans="1:14" s="52" customFormat="1" x14ac:dyDescent="0.25">
      <c r="A42" s="362" t="s">
        <v>138</v>
      </c>
      <c r="B42" s="362"/>
      <c r="C42" s="362"/>
      <c r="D42" s="362"/>
      <c r="E42" s="362"/>
      <c r="F42" s="362"/>
      <c r="G42" s="362"/>
      <c r="H42" s="362"/>
      <c r="I42" s="362"/>
      <c r="J42" s="362"/>
      <c r="K42" s="362"/>
      <c r="L42" s="362"/>
      <c r="M42" s="51"/>
      <c r="N42" s="51"/>
    </row>
    <row r="43" spans="1:14" s="52" customFormat="1" ht="9" customHeight="1" x14ac:dyDescent="0.25">
      <c r="A43" s="363"/>
      <c r="B43" s="363"/>
      <c r="C43" s="363"/>
      <c r="D43" s="363"/>
      <c r="E43" s="363"/>
      <c r="F43" s="363"/>
      <c r="G43" s="363"/>
      <c r="H43" s="363"/>
      <c r="I43" s="363"/>
      <c r="J43" s="363"/>
      <c r="K43" s="363"/>
      <c r="L43" s="363"/>
      <c r="M43" s="51"/>
      <c r="N43" s="51"/>
    </row>
    <row r="44" spans="1:14" s="52" customFormat="1" x14ac:dyDescent="0.25">
      <c r="A44" s="362" t="s">
        <v>139</v>
      </c>
      <c r="B44" s="362"/>
      <c r="C44" s="362"/>
      <c r="D44" s="362"/>
      <c r="E44" s="362"/>
      <c r="F44" s="362"/>
      <c r="G44" s="362"/>
      <c r="H44" s="362"/>
      <c r="I44" s="362"/>
      <c r="J44" s="362"/>
      <c r="K44" s="362"/>
      <c r="L44" s="362"/>
      <c r="M44" s="51"/>
      <c r="N44" s="51"/>
    </row>
    <row r="45" spans="1:14" s="52" customFormat="1" ht="9" customHeight="1" x14ac:dyDescent="0.25">
      <c r="A45" s="363"/>
      <c r="B45" s="363"/>
      <c r="C45" s="363"/>
      <c r="D45" s="363"/>
      <c r="E45" s="363"/>
      <c r="F45" s="363"/>
      <c r="G45" s="363"/>
      <c r="H45" s="363"/>
      <c r="I45" s="363"/>
      <c r="J45" s="363"/>
      <c r="K45" s="363"/>
      <c r="L45" s="363"/>
      <c r="M45" s="51"/>
      <c r="N45" s="51"/>
    </row>
    <row r="46" spans="1:14" x14ac:dyDescent="0.25">
      <c r="A46" s="362" t="s">
        <v>164</v>
      </c>
      <c r="B46" s="362"/>
      <c r="C46" s="362"/>
      <c r="D46" s="362"/>
      <c r="E46" s="362"/>
      <c r="F46" s="362"/>
      <c r="G46" s="362"/>
      <c r="H46" s="362"/>
      <c r="I46" s="362"/>
      <c r="J46" s="362"/>
      <c r="K46" s="362"/>
      <c r="L46" s="362"/>
      <c r="M46" s="51"/>
      <c r="N46" s="51"/>
    </row>
    <row r="47" spans="1:14" ht="9" customHeight="1" x14ac:dyDescent="0.25">
      <c r="A47" s="363"/>
      <c r="B47" s="363"/>
      <c r="C47" s="363"/>
      <c r="D47" s="363"/>
      <c r="E47" s="363"/>
      <c r="F47" s="363"/>
      <c r="G47" s="363"/>
      <c r="H47" s="363"/>
      <c r="I47" s="363"/>
      <c r="J47" s="363"/>
      <c r="K47" s="363"/>
      <c r="L47" s="363"/>
      <c r="M47" s="51"/>
      <c r="N47" s="51"/>
    </row>
    <row r="48" spans="1:14" x14ac:dyDescent="0.25">
      <c r="A48" s="362" t="s">
        <v>165</v>
      </c>
      <c r="B48" s="362"/>
      <c r="C48" s="362"/>
      <c r="D48" s="362"/>
      <c r="E48" s="362"/>
      <c r="F48" s="362"/>
      <c r="G48" s="362"/>
      <c r="H48" s="362"/>
      <c r="I48" s="362"/>
      <c r="J48" s="362"/>
      <c r="K48" s="362"/>
      <c r="L48" s="362"/>
      <c r="M48" s="51"/>
      <c r="N48" s="51"/>
    </row>
    <row r="49" spans="1:14" s="52" customFormat="1" ht="9" customHeight="1" x14ac:dyDescent="0.25">
      <c r="A49" s="363"/>
      <c r="B49" s="363"/>
      <c r="C49" s="363"/>
      <c r="D49" s="363"/>
      <c r="E49" s="363"/>
      <c r="F49" s="363"/>
      <c r="G49" s="363"/>
      <c r="H49" s="363"/>
      <c r="I49" s="363"/>
      <c r="J49" s="363"/>
      <c r="K49" s="363"/>
      <c r="L49" s="363"/>
      <c r="M49" s="51"/>
      <c r="N49" s="51"/>
    </row>
    <row r="50" spans="1:14" x14ac:dyDescent="0.25">
      <c r="A50" s="45" t="s">
        <v>26</v>
      </c>
      <c r="B50" s="45"/>
      <c r="C50" s="45"/>
      <c r="D50" s="45"/>
      <c r="E50" s="45"/>
      <c r="F50" s="45"/>
      <c r="G50" s="45"/>
      <c r="H50" s="45"/>
      <c r="I50" s="45"/>
      <c r="J50" s="45"/>
      <c r="K50" s="45"/>
      <c r="L50" s="45"/>
    </row>
    <row r="51" spans="1:14" ht="15" customHeight="1" x14ac:dyDescent="0.25">
      <c r="A51" s="365" t="s">
        <v>27</v>
      </c>
      <c r="B51" s="365"/>
      <c r="C51" s="365"/>
      <c r="D51" s="365"/>
      <c r="E51" s="365"/>
      <c r="F51" s="365"/>
      <c r="G51" s="365"/>
      <c r="H51" s="365"/>
      <c r="I51" s="365"/>
      <c r="J51" s="365"/>
      <c r="K51" s="365"/>
      <c r="L51" s="365"/>
    </row>
    <row r="52" spans="1:14" x14ac:dyDescent="0.25">
      <c r="A52" s="364" t="s">
        <v>28</v>
      </c>
      <c r="B52" s="365"/>
      <c r="C52" s="365"/>
      <c r="D52" s="365"/>
      <c r="E52" s="365"/>
      <c r="F52" s="365"/>
      <c r="G52" s="365"/>
      <c r="H52" s="365"/>
      <c r="I52" s="365"/>
      <c r="J52" s="365"/>
      <c r="K52" s="365"/>
      <c r="L52" s="365"/>
    </row>
  </sheetData>
  <mergeCells count="49">
    <mergeCell ref="A1:L1"/>
    <mergeCell ref="A3:L3"/>
    <mergeCell ref="A4:L4"/>
    <mergeCell ref="A6:L6"/>
    <mergeCell ref="A7:L7"/>
    <mergeCell ref="A8:L8"/>
    <mergeCell ref="A9:L9"/>
    <mergeCell ref="A39:L39"/>
    <mergeCell ref="A41:L41"/>
    <mergeCell ref="A10:L10"/>
    <mergeCell ref="A32:L32"/>
    <mergeCell ref="A11:L11"/>
    <mergeCell ref="A13:L13"/>
    <mergeCell ref="A19:L19"/>
    <mergeCell ref="A17:L17"/>
    <mergeCell ref="A18:L18"/>
    <mergeCell ref="A12:L12"/>
    <mergeCell ref="A14:L14"/>
    <mergeCell ref="A16:L16"/>
    <mergeCell ref="A24:L24"/>
    <mergeCell ref="A25:L25"/>
    <mergeCell ref="A52:L52"/>
    <mergeCell ref="A51:L51"/>
    <mergeCell ref="A33:L33"/>
    <mergeCell ref="A47:L47"/>
    <mergeCell ref="A34:L34"/>
    <mergeCell ref="A36:L36"/>
    <mergeCell ref="A38:L38"/>
    <mergeCell ref="A35:L35"/>
    <mergeCell ref="A37:L37"/>
    <mergeCell ref="A40:L40"/>
    <mergeCell ref="A46:L46"/>
    <mergeCell ref="A49:L49"/>
    <mergeCell ref="A45:L45"/>
    <mergeCell ref="A15:L15"/>
    <mergeCell ref="A48:L48"/>
    <mergeCell ref="A31:L31"/>
    <mergeCell ref="A26:L26"/>
    <mergeCell ref="A42:L42"/>
    <mergeCell ref="A43:L43"/>
    <mergeCell ref="A44:L44"/>
    <mergeCell ref="A30:L30"/>
    <mergeCell ref="A27:L27"/>
    <mergeCell ref="A28:L28"/>
    <mergeCell ref="A29:L29"/>
    <mergeCell ref="A20:L20"/>
    <mergeCell ref="A21:L21"/>
    <mergeCell ref="A22:L22"/>
    <mergeCell ref="A23:L23"/>
  </mergeCells>
  <hyperlinks>
    <hyperlink ref="A52" r:id="rId1"/>
    <hyperlink ref="A12" location="'Graphique 1'!A1" display="Graphique 1 - Conséquence de la crise sanitaire sur l'activité par secteur (en % de salariés)"/>
    <hyperlink ref="A36" location="'Graphique 4'!A1" display="Graphique 4 - Recours en chômage partiel, par secteur d’activité (en % de salariés)"/>
    <hyperlink ref="A38" location="'Graphique 6'!A1" display="Graphique 6 : Répartition des salariés au cours de la semaine du 20 juillet (en %)"/>
    <hyperlink ref="A46" location="'Tab1'!A1" display="Tableau 1 - Conséquence de la crise sanitaire sur l'activité par taille d'entreprise (en % de salariés)"/>
    <hyperlink ref="A48" location="'Tab3'!A1" display="Tableau 3 - Évolution des effectifs du fait de la crise par taille d'entreprise (en % de salariés)"/>
    <hyperlink ref="A38:J38" location="'Graphique E'!A1" display="Graphique E : Répartition des salariés au cours de la dernière semaine du mois précédent (en %)"/>
    <hyperlink ref="A12:J12" location="'Graphique 1'!A1" display="Graphique 1 : Evolution de l'activité depuis le premier confinement (en % de salariés)"/>
    <hyperlink ref="A36:J36" location="'Graphique C'!A1" display="Graphique C : Recours en chômage partiel, par secteur d’activité (en % de salariés)"/>
    <hyperlink ref="A48:J48" location="'Graphique  H'!A1" display="Graphique H : Estimation des nombres d’heures chômées entre mars 2020 et avril 2021, par secteur d’activité"/>
    <hyperlink ref="A34" location="'Graphique 1'!A1" display="Graphique 1 - Conséquence de la crise sanitaire sur l'activité par secteur (en % de salariés)"/>
    <hyperlink ref="A34:J34" location="'Graphique A'!A1" display="Graphique A : Conséquence de la crise sanitaire sur l'activité par secteur (en % de salariés)"/>
    <hyperlink ref="A46:J46" location="'Graphique G '!A1" display="Graphique G : Estimation des nombres de salariés effectivement en activité partielle entre mars 2020 et avril 2021, par taille d’entreprise"/>
    <hyperlink ref="A14" location="'Graphique 1'!A1" display="Graphique 1 - Conséquence de la crise sanitaire sur l'activité par secteur (en % de salariés)"/>
    <hyperlink ref="A14:J14" location="'Graphique 3'!A1" display="Graphique 3 : Causes de la diminution de l'activité (en % de salariés)"/>
    <hyperlink ref="A26" location="'Graphique 1'!A1" display="Graphique 1 - Conséquence de la crise sanitaire sur l'activité par secteur (en % de salariés)"/>
    <hyperlink ref="A26:J26" location="'Encadré 1 Graph 1A '!A1" display="Graphique 1A : Estimation des nombres de salariés effectivement en activité partielle entre mars 2020 et février 2021, par secteur d’activité "/>
    <hyperlink ref="A16" location="'Graphique 1'!A1" display="Graphique 1 - Conséquence de la crise sanitaire sur l'activité par secteur (en % de salariés)"/>
    <hyperlink ref="A16:J16" location="'Graphique 5'!A1" display="Graphique 5 : Répartition des salariés au cours de la dernière semaine du mois (en %)"/>
    <hyperlink ref="A40" location="'Tab1'!A1" display="Tableau 1 - Conséquence de la crise sanitaire sur l'activité par taille d'entreprise (en % de salariés)"/>
    <hyperlink ref="A40:J40" location="'Tab1'!A1" display="Tableau 1 : Conséquence de la crise sanitaire sur l'activité par taille d'entreprise (en % de salariés)"/>
    <hyperlink ref="A26:L26" location="'Graphique 8'!A1" display="Graphique 8 : Estimation des nombres de salariés en activité partielle entre mars 2020 et février 2022"/>
    <hyperlink ref="A46:L46" location="'Graphique D'!A1" display="Graphique D : Estimation des nombres de salariés effectivement en activité partielle, par taille d’entreprise"/>
    <hyperlink ref="A48:L48" location="'Graphique  E'!A1" display="Graphique E : Estimation des nombres d’heures chômées, par secteur d’activité"/>
    <hyperlink ref="A16:L16" location="'Graphique 3'!A1" display="Graphique 3 : Évolution du télétravail depuis novembre 2020, tous secteurs d’activité (en % de salariés)"/>
    <hyperlink ref="A42" location="'Graphique 1'!A1" display="Graphique 1 - Conséquence de la crise sanitaire sur l'activité par secteur (en % de salariés)"/>
    <hyperlink ref="A42:J42" location="'Encadré 1 Tab 1A récap.'!A1" display="Tab 1A : Récapitulatif des chiffres de l'encadré"/>
    <hyperlink ref="A44" location="'Graphique 1'!A1" display="Graphique 1 - Conséquence de la crise sanitaire sur l'activité par secteur (en % de salariés)"/>
    <hyperlink ref="A44:J44" location="'Encadré 1 Tab 1B révisions'!A1" display="Tab 1B : Tableau des révisions"/>
    <hyperlink ref="A42:L42" location="'Tab2'!A1" display="Tableau 2 : Tableau des révisions des chffres de l'activité partielle"/>
    <hyperlink ref="A44:L44" location="'Tab3'!A1" display="Tableau 3 : Récapitulatif des chiffres de l'encadré d'activité partielle"/>
    <hyperlink ref="A30" location="'Graphique 1'!A1" display="Graphique 1 - Conséquence de la crise sanitaire sur l'activité par secteur (en % de salariés)"/>
    <hyperlink ref="A30:J30" location="'Encadré 1 Graph 1A '!A1" display="Graphique 1A : Estimation des nombres de salariés effectivement en activité partielle entre mars 2020 et février 2021, par secteur d’activité "/>
    <hyperlink ref="A30:L30" location="'Graphique 10'!A1" display="Graphique 10 : Estimation des nombres de salariés effectivement en activité partielle, par secteur d’activité"/>
    <hyperlink ref="A18" location="'Graphique 1'!A1" display="Graphique 1 - Conséquence de la crise sanitaire sur l'activité par secteur (en % de salariés)"/>
    <hyperlink ref="A18:J18" location="'Graphique 6'!A1" display="Graphique 6 : Reprise anticipée de l'activité (en % de salariés)"/>
    <hyperlink ref="A18:L18" location="'Graphique 4'!A1" display="Graphique 4 : Répartition des télétravailleurs selon la fréquence de télétravail, par taille d'entreprise (% de salariés)"/>
    <hyperlink ref="A14:L14" location="'Graphique 2'!A1" display="Graphique 2 : Perspectives de reprise de l'activité, tous secteurs (en % de salariés)"/>
    <hyperlink ref="A38:L38" location="'Graphique C'!A1" display="Graphique C : Répartition des salariés au cours de la dernière semaine du mois précédent (en %)"/>
    <hyperlink ref="A28" location="'Graphique 1'!A1" display="Graphique 1 - Conséquence de la crise sanitaire sur l'activité par secteur (en % de salariés)"/>
    <hyperlink ref="A28:J28" location="'Encadré 1 Graph 1A '!A1" display="Graphique 1A : Estimation des nombres de salariés effectivement en activité partielle entre mars 2020 et février 2021, par secteur d’activité "/>
    <hyperlink ref="A28:L28" location="'Graphique 9'!A1" display="Graphique 9 : Salariés en activité partielle de longue durée"/>
    <hyperlink ref="A20" location="'Graphique 1'!A1" display="Graphique 1 - Conséquence de la crise sanitaire sur l'activité par secteur (en % de salariés)"/>
    <hyperlink ref="A20:J20" location="'Encadré 1 Graph 1A '!A1" display="Graphique 1A : Estimation des nombres de salariés effectivement en activité partielle entre mars 2020 et février 2021, par secteur d’activité "/>
    <hyperlink ref="A20:L20" location="'Graphique 5'!A1" display="Graphique 5 : Répartition des salariés au cours de la dernière semaine du mois (en %)"/>
    <hyperlink ref="A24" location="'Graphique 1'!A1" display="Graphique 1 - Conséquence de la crise sanitaire sur l'activité par secteur (en % de salariés)"/>
    <hyperlink ref="A24:J24" location="'Encadré 1 Graph 1A '!A1" display="Graphique 1A : Estimation des nombres de salariés effectivement en activité partielle entre mars 2020 et février 2021, par secteur d’activité "/>
    <hyperlink ref="A24:L24" location="'Graphique 7'!A1" display="Graphique 7 : Effet du télétravail sur les télétravailleurs par rapport au travail sur site, du point de vue de l’employeur (en % de salariés)"/>
    <hyperlink ref="A22" location="'Graphique 1'!A1" display="Graphique 1 - Conséquence de la crise sanitaire sur l'activité par secteur (en % de salariés)"/>
    <hyperlink ref="A22:J22" location="'Encadré 1 Graph 1A '!A1" display="Graphique 1A : Estimation des nombres de salariés effectivement en activité partielle entre mars 2020 et février 2021, par secteur d’activité "/>
    <hyperlink ref="A22:L22" location="'Graphique 6'!A1" display="Graphique 6 : Difficultés liées à la mise en place ou l’organisation du télétravail, par taille d'entreprise (% de salariés)"/>
    <hyperlink ref="A12:L12" location="'Graphique 1'!A1" display="Graphique 1 : Evolution de l'activité du fait de la crise depuis mars 2020, tous secteurs (en % de salariés)"/>
    <hyperlink ref="A36:L36" location="'Graphique B'!A1" display="Graphique B : Recours en chômage partiel, par secteur d’activité (en % de salariés)"/>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85" zoomScaleNormal="85" workbookViewId="0"/>
  </sheetViews>
  <sheetFormatPr baseColWidth="10" defaultRowHeight="15" x14ac:dyDescent="0.25"/>
  <cols>
    <col min="1" max="1" width="9.28515625" style="51" customWidth="1"/>
    <col min="2" max="3" width="18.7109375" style="51" customWidth="1"/>
    <col min="4" max="5" width="17.28515625" style="51" customWidth="1"/>
    <col min="6" max="6" width="19.85546875" style="51" customWidth="1"/>
    <col min="7" max="16384" width="11.42578125" style="51"/>
  </cols>
  <sheetData>
    <row r="1" spans="1:14" x14ac:dyDescent="0.25">
      <c r="A1" s="222" t="s">
        <v>159</v>
      </c>
      <c r="B1" s="130"/>
      <c r="C1" s="130"/>
      <c r="D1" s="130"/>
      <c r="F1" s="130"/>
      <c r="G1" s="130"/>
      <c r="H1" s="130"/>
      <c r="M1" s="133"/>
      <c r="N1" s="134" t="s">
        <v>40</v>
      </c>
    </row>
    <row r="2" spans="1:14" x14ac:dyDescent="0.25">
      <c r="A2" s="130"/>
      <c r="B2" s="130"/>
      <c r="C2" s="130"/>
      <c r="D2" s="130"/>
      <c r="E2" s="130"/>
      <c r="F2" s="130"/>
      <c r="G2" s="130"/>
      <c r="H2" s="130"/>
    </row>
    <row r="3" spans="1:14" ht="60" x14ac:dyDescent="0.25">
      <c r="A3" s="314"/>
      <c r="B3" s="314" t="s">
        <v>121</v>
      </c>
      <c r="C3" s="314" t="s">
        <v>127</v>
      </c>
      <c r="D3" s="314" t="s">
        <v>122</v>
      </c>
      <c r="E3" s="314" t="s">
        <v>128</v>
      </c>
      <c r="F3" s="314" t="s">
        <v>123</v>
      </c>
      <c r="G3" s="130"/>
      <c r="H3" s="130"/>
    </row>
    <row r="4" spans="1:14" x14ac:dyDescent="0.25">
      <c r="A4" s="315">
        <v>44197</v>
      </c>
      <c r="B4" s="316">
        <v>198.09299999999999</v>
      </c>
      <c r="C4" s="316">
        <v>57.203578690331234</v>
      </c>
      <c r="D4" s="316">
        <v>1972.27</v>
      </c>
      <c r="E4" s="316">
        <v>1016.625</v>
      </c>
      <c r="F4" s="317">
        <f>100*B4/D4</f>
        <v>10.043908795448898</v>
      </c>
      <c r="G4" s="130"/>
      <c r="H4" s="130"/>
    </row>
    <row r="5" spans="1:14" x14ac:dyDescent="0.25">
      <c r="A5" s="315">
        <v>44228</v>
      </c>
      <c r="B5" s="316">
        <v>222.44499999999999</v>
      </c>
      <c r="C5" s="316">
        <v>60.764082910636667</v>
      </c>
      <c r="D5" s="316">
        <v>2067.3700000000003</v>
      </c>
      <c r="E5" s="316">
        <v>1071.22</v>
      </c>
      <c r="F5" s="317">
        <f t="shared" ref="F5:F15" si="0">100*B5/D5</f>
        <v>10.759805937011757</v>
      </c>
      <c r="G5" s="130"/>
      <c r="H5" s="130"/>
    </row>
    <row r="6" spans="1:14" x14ac:dyDescent="0.25">
      <c r="A6" s="315">
        <v>44256</v>
      </c>
      <c r="B6" s="316">
        <v>266.53199999999998</v>
      </c>
      <c r="C6" s="316">
        <v>62.907618902867775</v>
      </c>
      <c r="D6" s="316">
        <v>2237.719099415418</v>
      </c>
      <c r="E6" s="316">
        <v>1005.6706316966638</v>
      </c>
      <c r="F6" s="317">
        <f t="shared" si="0"/>
        <v>11.910878361346999</v>
      </c>
      <c r="G6" s="130"/>
      <c r="H6" s="130"/>
    </row>
    <row r="7" spans="1:14" x14ac:dyDescent="0.25">
      <c r="A7" s="315">
        <v>44287</v>
      </c>
      <c r="B7" s="316">
        <v>272.435</v>
      </c>
      <c r="C7" s="316">
        <v>83.383534237267995</v>
      </c>
      <c r="D7" s="316">
        <v>2723.9149023452774</v>
      </c>
      <c r="E7" s="316">
        <v>1369.5063533804814</v>
      </c>
      <c r="F7" s="317">
        <f t="shared" si="0"/>
        <v>10.001597324697435</v>
      </c>
      <c r="G7" s="130"/>
      <c r="H7" s="130"/>
    </row>
    <row r="8" spans="1:14" x14ac:dyDescent="0.25">
      <c r="A8" s="315">
        <v>44317</v>
      </c>
      <c r="B8" s="316">
        <v>250.67400000000001</v>
      </c>
      <c r="C8" s="316">
        <v>62.569338482681083</v>
      </c>
      <c r="D8" s="316">
        <v>2044.1213812117867</v>
      </c>
      <c r="E8" s="316">
        <v>840.09757021803728</v>
      </c>
      <c r="F8" s="317">
        <f t="shared" si="0"/>
        <v>12.263166087103722</v>
      </c>
      <c r="G8" s="130"/>
      <c r="H8" s="130"/>
    </row>
    <row r="9" spans="1:14" x14ac:dyDescent="0.25">
      <c r="A9" s="315">
        <v>44348</v>
      </c>
      <c r="B9" s="316">
        <v>233.136</v>
      </c>
      <c r="C9" s="316">
        <v>48.589518374069442</v>
      </c>
      <c r="D9" s="316">
        <v>1121.4362778315503</v>
      </c>
      <c r="E9" s="316">
        <v>347.32844943502965</v>
      </c>
      <c r="F9" s="317">
        <f t="shared" si="0"/>
        <v>20.789054590850242</v>
      </c>
      <c r="G9" s="130"/>
      <c r="H9" s="130"/>
    </row>
    <row r="10" spans="1:14" x14ac:dyDescent="0.25">
      <c r="A10" s="315">
        <v>44378</v>
      </c>
      <c r="B10" s="316">
        <v>184.12100000000001</v>
      </c>
      <c r="C10" s="316">
        <v>38.49783946104688</v>
      </c>
      <c r="D10" s="316">
        <v>542.4146490840219</v>
      </c>
      <c r="E10" s="316">
        <v>195.03946028708611</v>
      </c>
      <c r="F10" s="317">
        <f t="shared" si="0"/>
        <v>33.944695319517272</v>
      </c>
      <c r="G10" s="130"/>
      <c r="H10" s="130"/>
    </row>
    <row r="11" spans="1:14" x14ac:dyDescent="0.25">
      <c r="A11" s="315">
        <v>44409</v>
      </c>
      <c r="B11" s="316">
        <v>145.61699999999999</v>
      </c>
      <c r="C11" s="316">
        <v>27.891949213075701</v>
      </c>
      <c r="D11" s="316">
        <v>505.98169141539387</v>
      </c>
      <c r="E11" s="316">
        <v>178.89136264687914</v>
      </c>
      <c r="F11" s="317">
        <f t="shared" si="0"/>
        <v>28.779104554685034</v>
      </c>
      <c r="G11" s="130"/>
      <c r="H11" s="130"/>
    </row>
    <row r="12" spans="1:14" x14ac:dyDescent="0.25">
      <c r="A12" s="315">
        <v>44440</v>
      </c>
      <c r="B12" s="316">
        <v>212.62100000000001</v>
      </c>
      <c r="C12" s="316">
        <v>40.812825123575429</v>
      </c>
      <c r="D12" s="316">
        <v>537.87691553336879</v>
      </c>
      <c r="E12" s="316">
        <v>154.644305097657</v>
      </c>
      <c r="F12" s="317">
        <f t="shared" si="0"/>
        <v>39.529675630187825</v>
      </c>
      <c r="G12" s="130"/>
      <c r="H12" s="130"/>
    </row>
    <row r="13" spans="1:14" x14ac:dyDescent="0.25">
      <c r="A13" s="315">
        <v>44470</v>
      </c>
      <c r="B13" s="316">
        <v>211.78800000000001</v>
      </c>
      <c r="C13" s="316">
        <v>48.087508369858767</v>
      </c>
      <c r="D13" s="316">
        <v>409.36719380503257</v>
      </c>
      <c r="E13" s="316">
        <v>124.10385874153043</v>
      </c>
      <c r="F13" s="317">
        <f t="shared" si="0"/>
        <v>51.735459803568759</v>
      </c>
      <c r="G13" s="130"/>
      <c r="H13" s="130"/>
    </row>
    <row r="14" spans="1:14" x14ac:dyDescent="0.25">
      <c r="A14" s="315">
        <v>44501</v>
      </c>
      <c r="B14" s="316">
        <v>196.97</v>
      </c>
      <c r="C14" s="316">
        <v>37.904433517442982</v>
      </c>
      <c r="D14" s="316">
        <v>375.64464052454156</v>
      </c>
      <c r="E14" s="316">
        <v>96.593113261926831</v>
      </c>
      <c r="F14" s="317">
        <f t="shared" si="0"/>
        <v>52.43519506226832</v>
      </c>
      <c r="G14" s="130"/>
      <c r="H14" s="130"/>
    </row>
    <row r="15" spans="1:14" x14ac:dyDescent="0.25">
      <c r="A15" s="315">
        <v>44531</v>
      </c>
      <c r="B15" s="316">
        <v>199.863</v>
      </c>
      <c r="C15" s="316">
        <v>33.622736003618847</v>
      </c>
      <c r="D15" s="316">
        <v>396.76264982012361</v>
      </c>
      <c r="E15" s="316">
        <v>89.148046608868583</v>
      </c>
      <c r="F15" s="317">
        <f t="shared" si="0"/>
        <v>50.373441172098715</v>
      </c>
      <c r="G15" s="130"/>
      <c r="H15" s="130"/>
    </row>
    <row r="16" spans="1:14" x14ac:dyDescent="0.25">
      <c r="A16" s="131"/>
      <c r="B16" s="131"/>
      <c r="C16" s="131"/>
      <c r="D16" s="131"/>
      <c r="E16" s="131"/>
      <c r="F16" s="131"/>
      <c r="G16" s="130"/>
      <c r="H16" s="130"/>
    </row>
    <row r="17" spans="1:11" x14ac:dyDescent="0.25">
      <c r="A17" s="132" t="s">
        <v>193</v>
      </c>
      <c r="B17" s="130"/>
      <c r="C17" s="130"/>
      <c r="D17" s="130"/>
      <c r="E17" s="130"/>
      <c r="F17" s="130"/>
      <c r="G17" s="130"/>
      <c r="H17" s="130"/>
    </row>
    <row r="18" spans="1:11" x14ac:dyDescent="0.25">
      <c r="A18" s="132" t="s">
        <v>101</v>
      </c>
      <c r="B18" s="130"/>
      <c r="C18" s="130"/>
      <c r="D18" s="130"/>
      <c r="E18" s="130"/>
      <c r="F18" s="130"/>
      <c r="G18" s="130"/>
      <c r="H18" s="130"/>
    </row>
    <row r="19" spans="1:11" x14ac:dyDescent="0.25">
      <c r="A19" s="130"/>
      <c r="B19" s="130"/>
      <c r="C19" s="130"/>
      <c r="D19" s="130"/>
      <c r="E19" s="130"/>
      <c r="F19" s="130"/>
    </row>
    <row r="21" spans="1:11" x14ac:dyDescent="0.25">
      <c r="A21" s="222" t="s">
        <v>129</v>
      </c>
      <c r="B21" s="95"/>
      <c r="C21" s="95"/>
      <c r="D21" s="95"/>
      <c r="E21" s="95"/>
    </row>
    <row r="22" spans="1:11" x14ac:dyDescent="0.25">
      <c r="A22" s="318"/>
      <c r="B22" s="381" t="s">
        <v>130</v>
      </c>
      <c r="C22" s="381"/>
      <c r="D22" s="381" t="s">
        <v>131</v>
      </c>
      <c r="E22" s="381"/>
      <c r="H22" s="201"/>
      <c r="I22" s="201"/>
    </row>
    <row r="23" spans="1:11" ht="28.5" x14ac:dyDescent="0.25">
      <c r="A23" s="319"/>
      <c r="B23" s="320" t="s">
        <v>204</v>
      </c>
      <c r="C23" s="320" t="s">
        <v>63</v>
      </c>
      <c r="D23" s="320" t="s">
        <v>204</v>
      </c>
      <c r="E23" s="320" t="s">
        <v>63</v>
      </c>
      <c r="H23" s="201"/>
      <c r="I23" s="201"/>
    </row>
    <row r="24" spans="1:11" x14ac:dyDescent="0.25">
      <c r="A24" s="315">
        <v>44197</v>
      </c>
      <c r="B24" s="316">
        <v>198026</v>
      </c>
      <c r="C24" s="316">
        <v>198093</v>
      </c>
      <c r="D24" s="316">
        <v>57167.267715502581</v>
      </c>
      <c r="E24" s="316">
        <v>57203.578690331233</v>
      </c>
      <c r="H24" s="201"/>
      <c r="I24" s="201"/>
    </row>
    <row r="25" spans="1:11" x14ac:dyDescent="0.25">
      <c r="A25" s="315">
        <v>44228</v>
      </c>
      <c r="B25" s="316">
        <v>222410</v>
      </c>
      <c r="C25" s="316">
        <v>222445</v>
      </c>
      <c r="D25" s="316">
        <v>60761.040721175952</v>
      </c>
      <c r="E25" s="316">
        <v>60764.082910636665</v>
      </c>
      <c r="H25" s="201"/>
      <c r="I25" s="201"/>
      <c r="J25" s="201"/>
      <c r="K25" s="201"/>
    </row>
    <row r="26" spans="1:11" x14ac:dyDescent="0.25">
      <c r="A26" s="315">
        <v>44256</v>
      </c>
      <c r="B26" s="316">
        <v>266485</v>
      </c>
      <c r="C26" s="316">
        <v>266532</v>
      </c>
      <c r="D26" s="316">
        <v>62873.426201845235</v>
      </c>
      <c r="E26" s="316">
        <v>62907.618902867776</v>
      </c>
      <c r="H26" s="201"/>
      <c r="I26" s="201"/>
      <c r="J26" s="201"/>
      <c r="K26" s="201"/>
    </row>
    <row r="27" spans="1:11" x14ac:dyDescent="0.25">
      <c r="A27" s="315">
        <v>44287</v>
      </c>
      <c r="B27" s="316">
        <v>272242</v>
      </c>
      <c r="C27" s="316">
        <v>272435</v>
      </c>
      <c r="D27" s="316">
        <v>83324.222211108383</v>
      </c>
      <c r="E27" s="316">
        <v>83383.534237267988</v>
      </c>
      <c r="H27" s="201"/>
      <c r="I27" s="201"/>
      <c r="J27" s="201"/>
      <c r="K27" s="201"/>
    </row>
    <row r="28" spans="1:11" x14ac:dyDescent="0.25">
      <c r="A28" s="315">
        <v>44317</v>
      </c>
      <c r="B28" s="316">
        <v>250542</v>
      </c>
      <c r="C28" s="316">
        <v>250674</v>
      </c>
      <c r="D28" s="316">
        <v>62542.481130096967</v>
      </c>
      <c r="E28" s="316">
        <v>62569.33848268108</v>
      </c>
      <c r="H28" s="201"/>
      <c r="I28" s="201"/>
      <c r="J28" s="201"/>
      <c r="K28" s="201"/>
    </row>
    <row r="29" spans="1:11" x14ac:dyDescent="0.25">
      <c r="A29" s="315">
        <v>44348</v>
      </c>
      <c r="B29" s="316">
        <v>233417</v>
      </c>
      <c r="C29" s="316">
        <v>233136</v>
      </c>
      <c r="D29" s="316">
        <v>48677.62812818191</v>
      </c>
      <c r="E29" s="316">
        <v>48589.518374069441</v>
      </c>
      <c r="H29" s="201"/>
      <c r="I29" s="201"/>
      <c r="J29" s="201"/>
      <c r="K29" s="201"/>
    </row>
    <row r="30" spans="1:11" x14ac:dyDescent="0.25">
      <c r="A30" s="315">
        <v>44378</v>
      </c>
      <c r="B30" s="316">
        <v>184214</v>
      </c>
      <c r="C30" s="316">
        <v>184121</v>
      </c>
      <c r="D30" s="316">
        <v>38543.086634705585</v>
      </c>
      <c r="E30" s="316">
        <v>38497.839461046882</v>
      </c>
      <c r="H30" s="201"/>
      <c r="I30" s="201"/>
      <c r="J30" s="201"/>
    </row>
    <row r="31" spans="1:11" x14ac:dyDescent="0.25">
      <c r="A31" s="315">
        <v>44409</v>
      </c>
      <c r="B31" s="316">
        <v>145467</v>
      </c>
      <c r="C31" s="316">
        <v>145617</v>
      </c>
      <c r="D31" s="316">
        <v>27980.218790664909</v>
      </c>
      <c r="E31" s="316">
        <v>27891.949213075703</v>
      </c>
      <c r="H31" s="201"/>
      <c r="I31" s="201"/>
      <c r="J31" s="201"/>
    </row>
    <row r="32" spans="1:11" x14ac:dyDescent="0.25">
      <c r="A32" s="315">
        <v>44440</v>
      </c>
      <c r="B32" s="316">
        <v>210274</v>
      </c>
      <c r="C32" s="316">
        <v>212621</v>
      </c>
      <c r="D32" s="316">
        <v>39454.726014493463</v>
      </c>
      <c r="E32" s="316">
        <v>40812.825123575429</v>
      </c>
      <c r="H32" s="201"/>
      <c r="I32" s="201"/>
      <c r="J32" s="201"/>
    </row>
    <row r="33" spans="1:10" x14ac:dyDescent="0.25">
      <c r="A33" s="315">
        <v>44470</v>
      </c>
      <c r="B33" s="316">
        <v>211229</v>
      </c>
      <c r="C33" s="316">
        <v>211788</v>
      </c>
      <c r="D33" s="316">
        <v>47964.565461586644</v>
      </c>
      <c r="E33" s="316">
        <v>48087.50836985877</v>
      </c>
      <c r="H33" s="201"/>
      <c r="I33" s="201"/>
      <c r="J33" s="201"/>
    </row>
    <row r="34" spans="1:10" x14ac:dyDescent="0.25">
      <c r="A34" s="315">
        <v>44501</v>
      </c>
      <c r="B34" s="316">
        <v>195493</v>
      </c>
      <c r="C34" s="316">
        <v>196970</v>
      </c>
      <c r="D34" s="316">
        <v>38000.447817853543</v>
      </c>
      <c r="E34" s="316">
        <v>37904.43351744298</v>
      </c>
      <c r="H34" s="201"/>
      <c r="I34" s="201"/>
    </row>
    <row r="35" spans="1:10" x14ac:dyDescent="0.25">
      <c r="A35" s="315">
        <v>44531</v>
      </c>
      <c r="B35" s="321"/>
      <c r="C35" s="316">
        <v>199863</v>
      </c>
      <c r="D35" s="321"/>
      <c r="E35" s="316">
        <v>33622.736003618847</v>
      </c>
      <c r="H35" s="201"/>
      <c r="I35" s="201"/>
    </row>
    <row r="36" spans="1:10" x14ac:dyDescent="0.25">
      <c r="H36" s="201"/>
      <c r="I36" s="201"/>
    </row>
  </sheetData>
  <mergeCells count="2">
    <mergeCell ref="B22:C22"/>
    <mergeCell ref="D22:E22"/>
  </mergeCells>
  <hyperlinks>
    <hyperlink ref="N1" location="'Lisez-moi'!A1" display="Retour au sommair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zoomScale="85" zoomScaleNormal="85" workbookViewId="0"/>
  </sheetViews>
  <sheetFormatPr baseColWidth="10" defaultColWidth="9.7109375" defaultRowHeight="14.25" customHeight="1" x14ac:dyDescent="0.25"/>
  <cols>
    <col min="1" max="1" width="4.42578125" style="93" customWidth="1"/>
    <col min="2" max="2" width="46.42578125" style="99" customWidth="1"/>
    <col min="3" max="7" width="9.7109375" style="102" customWidth="1"/>
    <col min="8" max="24" width="9.7109375" style="93" customWidth="1"/>
    <col min="25" max="16384" width="9.7109375" style="93"/>
  </cols>
  <sheetData>
    <row r="1" spans="1:33" ht="14.25" customHeight="1" x14ac:dyDescent="0.2">
      <c r="A1" s="338" t="s">
        <v>205</v>
      </c>
      <c r="B1" s="328"/>
      <c r="C1" s="331"/>
      <c r="D1" s="331"/>
      <c r="E1" s="331"/>
      <c r="F1" s="331"/>
      <c r="G1" s="331"/>
      <c r="H1" s="339"/>
      <c r="I1" s="339"/>
      <c r="J1" s="339"/>
      <c r="K1" s="339"/>
      <c r="L1" s="339"/>
      <c r="M1" s="339"/>
      <c r="N1" s="339"/>
      <c r="O1" s="339"/>
      <c r="P1" s="339"/>
      <c r="Q1" s="339"/>
      <c r="R1" s="339"/>
      <c r="S1" s="134" t="s">
        <v>40</v>
      </c>
      <c r="T1" s="341"/>
      <c r="U1" s="341"/>
      <c r="V1" s="133"/>
      <c r="W1" s="339"/>
      <c r="X1" s="340"/>
    </row>
    <row r="2" spans="1:33" ht="14.25" customHeight="1" x14ac:dyDescent="0.25">
      <c r="A2" s="176" t="s">
        <v>65</v>
      </c>
      <c r="B2" s="328"/>
      <c r="C2" s="331"/>
      <c r="D2" s="331"/>
      <c r="E2" s="331"/>
      <c r="F2" s="331"/>
      <c r="G2" s="331"/>
      <c r="H2" s="339"/>
      <c r="I2" s="339"/>
      <c r="J2" s="339"/>
      <c r="K2" s="339"/>
      <c r="L2" s="339"/>
      <c r="M2" s="308"/>
      <c r="N2" s="339"/>
      <c r="O2" s="339"/>
      <c r="P2" s="339"/>
      <c r="Q2" s="339"/>
      <c r="R2" s="340"/>
      <c r="S2" s="339"/>
      <c r="T2" s="340"/>
      <c r="U2" s="340"/>
      <c r="V2" s="339"/>
      <c r="W2" s="339"/>
      <c r="X2" s="340"/>
      <c r="AG2" s="95"/>
    </row>
    <row r="3" spans="1:33" s="96" customFormat="1" ht="14.25" customHeight="1" thickBot="1" x14ac:dyDescent="0.3">
      <c r="A3" s="324" t="s">
        <v>67</v>
      </c>
      <c r="B3" s="325" t="s">
        <v>68</v>
      </c>
      <c r="C3" s="342" t="s">
        <v>56</v>
      </c>
      <c r="D3" s="326" t="s">
        <v>112</v>
      </c>
      <c r="E3" s="326" t="s">
        <v>113</v>
      </c>
      <c r="F3" s="326" t="s">
        <v>114</v>
      </c>
      <c r="G3" s="326" t="s">
        <v>134</v>
      </c>
      <c r="H3" s="326" t="s">
        <v>125</v>
      </c>
      <c r="I3" s="326" t="s">
        <v>135</v>
      </c>
      <c r="J3" s="326" t="s">
        <v>136</v>
      </c>
      <c r="K3" s="326" t="s">
        <v>144</v>
      </c>
      <c r="L3" s="326" t="s">
        <v>196</v>
      </c>
      <c r="M3" s="326" t="s">
        <v>197</v>
      </c>
      <c r="N3" s="326" t="s">
        <v>225</v>
      </c>
      <c r="O3" s="326">
        <v>44256</v>
      </c>
      <c r="P3" s="327">
        <v>44287</v>
      </c>
      <c r="Q3" s="327">
        <v>44317</v>
      </c>
      <c r="R3" s="327">
        <v>44348</v>
      </c>
      <c r="S3" s="327">
        <v>44378</v>
      </c>
      <c r="T3" s="327">
        <v>44409</v>
      </c>
      <c r="U3" s="327">
        <v>44440</v>
      </c>
      <c r="V3" s="327">
        <v>44470</v>
      </c>
      <c r="W3" s="327">
        <v>44501</v>
      </c>
      <c r="X3" s="327">
        <v>44531</v>
      </c>
      <c r="Y3" s="327">
        <v>44562</v>
      </c>
    </row>
    <row r="4" spans="1:33" ht="14.25" customHeight="1" x14ac:dyDescent="0.25">
      <c r="A4" s="328" t="s">
        <v>69</v>
      </c>
      <c r="B4" s="328" t="s">
        <v>70</v>
      </c>
      <c r="C4" s="329">
        <v>0.35499999999999998</v>
      </c>
      <c r="D4" s="329">
        <v>0.95499999999999996</v>
      </c>
      <c r="E4" s="329">
        <v>0.87</v>
      </c>
      <c r="F4" s="329">
        <v>0.34499999999999997</v>
      </c>
      <c r="G4" s="329">
        <v>0.13500000000000001</v>
      </c>
      <c r="H4" s="332">
        <v>1.4999999999999999E-2</v>
      </c>
      <c r="I4" s="332">
        <v>1.4999999999999999E-2</v>
      </c>
      <c r="J4" s="332">
        <v>0.01</v>
      </c>
      <c r="K4" s="332">
        <v>0.19500000000000001</v>
      </c>
      <c r="L4" s="332">
        <v>0.18</v>
      </c>
      <c r="M4" s="332">
        <v>0.01</v>
      </c>
      <c r="N4" s="332">
        <v>0.01</v>
      </c>
      <c r="O4" s="332">
        <v>1.2E-2</v>
      </c>
      <c r="P4" s="333">
        <v>7.1999999999999995E-2</v>
      </c>
      <c r="Q4" s="333">
        <v>1.7000000000000001E-2</v>
      </c>
      <c r="R4" s="333">
        <v>0.45833333333333331</v>
      </c>
      <c r="S4" s="333">
        <v>4.1000000000000002E-2</v>
      </c>
      <c r="T4" s="333">
        <v>0.34</v>
      </c>
      <c r="U4" s="333">
        <v>4.2000000000000003E-2</v>
      </c>
      <c r="V4" s="333">
        <v>0.34</v>
      </c>
      <c r="W4" s="332">
        <v>0.40799999999999997</v>
      </c>
      <c r="X4" s="332">
        <v>0.40899999999999997</v>
      </c>
      <c r="Y4" s="332">
        <v>5.7000000000000002E-2</v>
      </c>
    </row>
    <row r="5" spans="1:33" ht="14.25" customHeight="1" x14ac:dyDescent="0.25">
      <c r="A5" s="328" t="s">
        <v>73</v>
      </c>
      <c r="B5" s="328" t="s">
        <v>74</v>
      </c>
      <c r="C5" s="329">
        <v>25.954999999999998</v>
      </c>
      <c r="D5" s="329">
        <v>30.76</v>
      </c>
      <c r="E5" s="329">
        <v>23.18</v>
      </c>
      <c r="F5" s="329">
        <v>8.3800000000000008</v>
      </c>
      <c r="G5" s="329">
        <v>4.7149999999999999</v>
      </c>
      <c r="H5" s="330">
        <v>2.9049999999999998</v>
      </c>
      <c r="I5" s="330">
        <v>2.5499999999999998</v>
      </c>
      <c r="J5" s="330">
        <v>2.64</v>
      </c>
      <c r="K5" s="330">
        <v>7.3650000000000002</v>
      </c>
      <c r="L5" s="330">
        <v>6.1</v>
      </c>
      <c r="M5" s="329">
        <v>5.17</v>
      </c>
      <c r="N5" s="329">
        <v>5.0149999999999997</v>
      </c>
      <c r="O5" s="329">
        <v>7.2205489608391105</v>
      </c>
      <c r="P5" s="331">
        <v>9.8691356371257672</v>
      </c>
      <c r="Q5" s="331">
        <v>8.5903936814279085</v>
      </c>
      <c r="R5" s="331">
        <v>6.8995089108795264</v>
      </c>
      <c r="S5" s="331">
        <v>2.9618983337505829</v>
      </c>
      <c r="T5" s="331">
        <v>2.9895032470691736</v>
      </c>
      <c r="U5" s="331">
        <v>2.4570779643478171</v>
      </c>
      <c r="V5" s="331">
        <v>1.9556759742085323</v>
      </c>
      <c r="W5" s="329">
        <v>2.2567748105162999</v>
      </c>
      <c r="X5" s="329">
        <v>2.3189354053873288</v>
      </c>
      <c r="Y5" s="329">
        <v>1.4337130117564802</v>
      </c>
    </row>
    <row r="6" spans="1:33" ht="14.25" customHeight="1" x14ac:dyDescent="0.25">
      <c r="A6" s="328" t="s">
        <v>71</v>
      </c>
      <c r="B6" s="328" t="s">
        <v>227</v>
      </c>
      <c r="C6" s="329">
        <v>45.61</v>
      </c>
      <c r="D6" s="329">
        <v>72.59</v>
      </c>
      <c r="E6" s="329">
        <v>54.975000000000001</v>
      </c>
      <c r="F6" s="329">
        <v>15.07</v>
      </c>
      <c r="G6" s="329">
        <v>5.2050000000000001</v>
      </c>
      <c r="H6" s="329">
        <v>2.8450000000000002</v>
      </c>
      <c r="I6" s="329">
        <v>2.5649999999999999</v>
      </c>
      <c r="J6" s="329">
        <v>1.84</v>
      </c>
      <c r="K6" s="329">
        <v>4.42</v>
      </c>
      <c r="L6" s="329">
        <v>3.39</v>
      </c>
      <c r="M6" s="329">
        <v>2.6949999999999998</v>
      </c>
      <c r="N6" s="329">
        <v>2.62</v>
      </c>
      <c r="O6" s="329">
        <v>3.2751152170989615</v>
      </c>
      <c r="P6" s="331">
        <v>6.1977932913411609</v>
      </c>
      <c r="Q6" s="331">
        <v>2.840202317802349</v>
      </c>
      <c r="R6" s="331">
        <v>2.3203339214155942</v>
      </c>
      <c r="S6" s="331">
        <v>0.98866974933668472</v>
      </c>
      <c r="T6" s="331">
        <v>0.79253134452761931</v>
      </c>
      <c r="U6" s="331">
        <v>1.4007086815525702</v>
      </c>
      <c r="V6" s="331">
        <v>1.5031564088612499</v>
      </c>
      <c r="W6" s="329">
        <v>1.1333055120612026</v>
      </c>
      <c r="X6" s="329">
        <v>2.334265516672652</v>
      </c>
      <c r="Y6" s="329">
        <v>1.633215129836681</v>
      </c>
    </row>
    <row r="7" spans="1:33" ht="14.25" customHeight="1" x14ac:dyDescent="0.25">
      <c r="A7" s="328" t="s">
        <v>81</v>
      </c>
      <c r="B7" s="328" t="s">
        <v>230</v>
      </c>
      <c r="C7" s="329">
        <v>97.08</v>
      </c>
      <c r="D7" s="329">
        <v>150.19499999999999</v>
      </c>
      <c r="E7" s="329">
        <v>143.72</v>
      </c>
      <c r="F7" s="329">
        <v>63.84</v>
      </c>
      <c r="G7" s="329">
        <v>32.35</v>
      </c>
      <c r="H7" s="329">
        <v>17.555</v>
      </c>
      <c r="I7" s="329">
        <v>16.605</v>
      </c>
      <c r="J7" s="329">
        <v>17.175000000000001</v>
      </c>
      <c r="K7" s="329">
        <v>51.05</v>
      </c>
      <c r="L7" s="329">
        <v>41.26</v>
      </c>
      <c r="M7" s="329">
        <v>39.909999999999997</v>
      </c>
      <c r="N7" s="329">
        <v>40.83</v>
      </c>
      <c r="O7" s="329">
        <v>39.649708135260326</v>
      </c>
      <c r="P7" s="331">
        <v>44.999185492707397</v>
      </c>
      <c r="Q7" s="331">
        <v>28.489707673981727</v>
      </c>
      <c r="R7" s="331">
        <v>13.919013949355524</v>
      </c>
      <c r="S7" s="331">
        <v>6.2849567080174733</v>
      </c>
      <c r="T7" s="331">
        <v>6.3561788890243873</v>
      </c>
      <c r="U7" s="331">
        <v>8.4973059131325357</v>
      </c>
      <c r="V7" s="331">
        <v>3.8548247640805342</v>
      </c>
      <c r="W7" s="329">
        <v>3.2597047810723283</v>
      </c>
      <c r="X7" s="329">
        <v>4.1520060246442396</v>
      </c>
      <c r="Y7" s="329">
        <v>3.3382304950356221</v>
      </c>
    </row>
    <row r="8" spans="1:33" ht="14.25" customHeight="1" x14ac:dyDescent="0.25">
      <c r="A8" s="328" t="s">
        <v>77</v>
      </c>
      <c r="B8" s="328" t="s">
        <v>78</v>
      </c>
      <c r="C8" s="329">
        <v>71.08</v>
      </c>
      <c r="D8" s="329">
        <v>110.155</v>
      </c>
      <c r="E8" s="329">
        <v>104.24</v>
      </c>
      <c r="F8" s="329">
        <v>39.56</v>
      </c>
      <c r="G8" s="329">
        <v>19.085000000000001</v>
      </c>
      <c r="H8" s="329">
        <v>11.005000000000001</v>
      </c>
      <c r="I8" s="329">
        <v>9.83</v>
      </c>
      <c r="J8" s="329">
        <v>11.095000000000001</v>
      </c>
      <c r="K8" s="329">
        <v>25.684999999999999</v>
      </c>
      <c r="L8" s="329">
        <v>19.305</v>
      </c>
      <c r="M8" s="329">
        <v>14.07</v>
      </c>
      <c r="N8" s="329">
        <v>14.99</v>
      </c>
      <c r="O8" s="329">
        <v>17.30630326034855</v>
      </c>
      <c r="P8" s="331">
        <v>25.568766641088924</v>
      </c>
      <c r="Q8" s="331">
        <v>17.848254008020046</v>
      </c>
      <c r="R8" s="331">
        <v>8.687265730166855</v>
      </c>
      <c r="S8" s="331">
        <v>4.6122344396925845</v>
      </c>
      <c r="T8" s="331">
        <v>3.0900138778622948</v>
      </c>
      <c r="U8" s="331">
        <v>3.2947428267640366</v>
      </c>
      <c r="V8" s="331">
        <v>1.9366485314847068</v>
      </c>
      <c r="W8" s="329">
        <v>2.177684643183003</v>
      </c>
      <c r="X8" s="329">
        <v>5.6836115335168271</v>
      </c>
      <c r="Y8" s="329">
        <v>3.923498641155085</v>
      </c>
    </row>
    <row r="9" spans="1:33" ht="14.25" customHeight="1" x14ac:dyDescent="0.25">
      <c r="A9" s="328" t="s">
        <v>79</v>
      </c>
      <c r="B9" s="328" t="s">
        <v>80</v>
      </c>
      <c r="C9" s="329">
        <v>128.74</v>
      </c>
      <c r="D9" s="329">
        <v>214.61500000000001</v>
      </c>
      <c r="E9" s="329">
        <v>205.75</v>
      </c>
      <c r="F9" s="329">
        <v>125.755</v>
      </c>
      <c r="G9" s="329">
        <v>77.91</v>
      </c>
      <c r="H9" s="329">
        <v>50.844999999999999</v>
      </c>
      <c r="I9" s="329">
        <v>47.564999999999998</v>
      </c>
      <c r="J9" s="329">
        <v>39.384999999999998</v>
      </c>
      <c r="K9" s="329">
        <v>57.05</v>
      </c>
      <c r="L9" s="329">
        <v>51.4</v>
      </c>
      <c r="M9" s="329">
        <v>38.445</v>
      </c>
      <c r="N9" s="329">
        <v>36.78</v>
      </c>
      <c r="O9" s="329">
        <v>37.730568319132537</v>
      </c>
      <c r="P9" s="331">
        <v>43.360601044041218</v>
      </c>
      <c r="Q9" s="331">
        <v>31.800591888434873</v>
      </c>
      <c r="R9" s="331">
        <v>22.558295975474589</v>
      </c>
      <c r="S9" s="331">
        <v>11.348823294123228</v>
      </c>
      <c r="T9" s="331">
        <v>10.881508114261832</v>
      </c>
      <c r="U9" s="331">
        <v>9.0952918279275377</v>
      </c>
      <c r="V9" s="331">
        <v>4.2162449085696645</v>
      </c>
      <c r="W9" s="329">
        <v>3.6660181948379176</v>
      </c>
      <c r="X9" s="329">
        <v>3.8628435870300737</v>
      </c>
      <c r="Y9" s="329">
        <v>4.7076936789445849</v>
      </c>
    </row>
    <row r="10" spans="1:33" ht="14.25" customHeight="1" x14ac:dyDescent="0.25">
      <c r="A10" s="334" t="s">
        <v>75</v>
      </c>
      <c r="B10" s="334" t="s">
        <v>76</v>
      </c>
      <c r="C10" s="332">
        <v>74.02</v>
      </c>
      <c r="D10" s="332">
        <v>99.555000000000007</v>
      </c>
      <c r="E10" s="332">
        <v>89.034999999999997</v>
      </c>
      <c r="F10" s="332">
        <v>17.46</v>
      </c>
      <c r="G10" s="332">
        <v>8.5850000000000009</v>
      </c>
      <c r="H10" s="332">
        <v>4.92</v>
      </c>
      <c r="I10" s="332">
        <v>4.59</v>
      </c>
      <c r="J10" s="332">
        <v>10.154999999999999</v>
      </c>
      <c r="K10" s="332">
        <v>47.34</v>
      </c>
      <c r="L10" s="332">
        <v>15.975</v>
      </c>
      <c r="M10" s="332">
        <v>8.9149999999999991</v>
      </c>
      <c r="N10" s="332">
        <v>8.1750000000000007</v>
      </c>
      <c r="O10" s="332">
        <v>13.61512746207918</v>
      </c>
      <c r="P10" s="333">
        <v>23.868084523617153</v>
      </c>
      <c r="Q10" s="333">
        <v>13.178384250230991</v>
      </c>
      <c r="R10" s="333">
        <v>4.0524381139200756</v>
      </c>
      <c r="S10" s="333">
        <v>1.98</v>
      </c>
      <c r="T10" s="333">
        <v>3.3202538577323777</v>
      </c>
      <c r="U10" s="333">
        <v>2.5938825611209531</v>
      </c>
      <c r="V10" s="333">
        <v>1.6526674657164859</v>
      </c>
      <c r="W10" s="332">
        <v>1.9505099758027695</v>
      </c>
      <c r="X10" s="332">
        <v>2.0879405584808746</v>
      </c>
      <c r="Y10" s="332">
        <v>4.838264116645691</v>
      </c>
    </row>
    <row r="11" spans="1:33" ht="14.25" customHeight="1" x14ac:dyDescent="0.25">
      <c r="A11" s="328" t="s">
        <v>87</v>
      </c>
      <c r="B11" s="328" t="s">
        <v>226</v>
      </c>
      <c r="C11" s="329">
        <v>124.325</v>
      </c>
      <c r="D11" s="329">
        <v>172.51</v>
      </c>
      <c r="E11" s="329">
        <v>139.23500000000001</v>
      </c>
      <c r="F11" s="329">
        <v>84.995000000000005</v>
      </c>
      <c r="G11" s="329">
        <v>57.625</v>
      </c>
      <c r="H11" s="329">
        <v>27.105</v>
      </c>
      <c r="I11" s="329">
        <v>43.04</v>
      </c>
      <c r="J11" s="329">
        <v>34.79</v>
      </c>
      <c r="K11" s="329">
        <v>34.344999999999999</v>
      </c>
      <c r="L11" s="329">
        <v>33.015000000000001</v>
      </c>
      <c r="M11" s="329">
        <v>27.89</v>
      </c>
      <c r="N11" s="329">
        <v>27.664999999999999</v>
      </c>
      <c r="O11" s="329">
        <v>30.40460777151447</v>
      </c>
      <c r="P11" s="331">
        <v>33.158312575422386</v>
      </c>
      <c r="Q11" s="331">
        <v>23.534013711959968</v>
      </c>
      <c r="R11" s="331">
        <v>20.315639269013822</v>
      </c>
      <c r="S11" s="331">
        <v>12.922811747330407</v>
      </c>
      <c r="T11" s="331">
        <v>10.374861083781649</v>
      </c>
      <c r="U11" s="331">
        <v>17.016734597763129</v>
      </c>
      <c r="V11" s="331">
        <v>19.472018421872924</v>
      </c>
      <c r="W11" s="329">
        <v>16.313617568705642</v>
      </c>
      <c r="X11" s="329">
        <v>17.8528493887816</v>
      </c>
      <c r="Y11" s="329">
        <v>11.689400165909698</v>
      </c>
    </row>
    <row r="12" spans="1:33" ht="14.25" customHeight="1" x14ac:dyDescent="0.25">
      <c r="A12" s="328" t="s">
        <v>83</v>
      </c>
      <c r="B12" s="328" t="s">
        <v>84</v>
      </c>
      <c r="C12" s="329">
        <v>887.68</v>
      </c>
      <c r="D12" s="329">
        <v>1050.92</v>
      </c>
      <c r="E12" s="329">
        <v>563.17999999999995</v>
      </c>
      <c r="F12" s="329">
        <v>108.32</v>
      </c>
      <c r="G12" s="329">
        <v>44.695</v>
      </c>
      <c r="H12" s="329">
        <v>21.24</v>
      </c>
      <c r="I12" s="329">
        <v>22.234999999999999</v>
      </c>
      <c r="J12" s="329">
        <v>19.414999999999999</v>
      </c>
      <c r="K12" s="329">
        <v>35.524999999999999</v>
      </c>
      <c r="L12" s="329">
        <v>32.79</v>
      </c>
      <c r="M12" s="329">
        <v>30.1</v>
      </c>
      <c r="N12" s="329">
        <v>28.95</v>
      </c>
      <c r="O12" s="329">
        <v>28.01158227626108</v>
      </c>
      <c r="P12" s="331">
        <v>42.75709054140718</v>
      </c>
      <c r="Q12" s="331">
        <v>23.263663762476476</v>
      </c>
      <c r="R12" s="331">
        <v>16.829638056125241</v>
      </c>
      <c r="S12" s="331">
        <v>6.840387997887861</v>
      </c>
      <c r="T12" s="331">
        <v>10.458013385919017</v>
      </c>
      <c r="U12" s="331">
        <v>10.834411081721194</v>
      </c>
      <c r="V12" s="331">
        <v>3.9868856375452224</v>
      </c>
      <c r="W12" s="329">
        <v>10.434397593402238</v>
      </c>
      <c r="X12" s="329">
        <v>6.5000908263293642</v>
      </c>
      <c r="Y12" s="329">
        <v>11.820650896961384</v>
      </c>
    </row>
    <row r="13" spans="1:33" ht="14.25" customHeight="1" x14ac:dyDescent="0.25">
      <c r="A13" s="334" t="s">
        <v>85</v>
      </c>
      <c r="B13" s="334" t="s">
        <v>229</v>
      </c>
      <c r="C13" s="332">
        <v>467.35500000000002</v>
      </c>
      <c r="D13" s="332">
        <v>574.83000000000004</v>
      </c>
      <c r="E13" s="332">
        <v>513.69000000000005</v>
      </c>
      <c r="F13" s="332">
        <v>183.85499999999999</v>
      </c>
      <c r="G13" s="332">
        <v>70.995000000000005</v>
      </c>
      <c r="H13" s="332">
        <v>31.695</v>
      </c>
      <c r="I13" s="332">
        <v>24.425000000000001</v>
      </c>
      <c r="J13" s="332">
        <v>26.24</v>
      </c>
      <c r="K13" s="332">
        <v>88.745000000000005</v>
      </c>
      <c r="L13" s="332">
        <v>57.674999999999997</v>
      </c>
      <c r="M13" s="332">
        <v>43.765000000000001</v>
      </c>
      <c r="N13" s="332">
        <v>44.97</v>
      </c>
      <c r="O13" s="332">
        <v>45.008151340616081</v>
      </c>
      <c r="P13" s="333">
        <v>151.48266207425559</v>
      </c>
      <c r="Q13" s="333">
        <v>44.406275789038482</v>
      </c>
      <c r="R13" s="333">
        <v>24.548308743330665</v>
      </c>
      <c r="S13" s="333">
        <v>10.75815878718876</v>
      </c>
      <c r="T13" s="333">
        <v>10.065200499002843</v>
      </c>
      <c r="U13" s="333">
        <v>11.633342310090041</v>
      </c>
      <c r="V13" s="333">
        <v>7.0418293273665302</v>
      </c>
      <c r="W13" s="332">
        <v>11.152593410434267</v>
      </c>
      <c r="X13" s="332">
        <v>13.670474021388124</v>
      </c>
      <c r="Y13" s="332">
        <v>19.159716879244151</v>
      </c>
    </row>
    <row r="14" spans="1:33" ht="14.25" customHeight="1" x14ac:dyDescent="0.25">
      <c r="A14" s="334" t="s">
        <v>94</v>
      </c>
      <c r="B14" s="334" t="s">
        <v>95</v>
      </c>
      <c r="C14" s="332">
        <v>437.77</v>
      </c>
      <c r="D14" s="332">
        <v>546.125</v>
      </c>
      <c r="E14" s="332">
        <v>510.60500000000002</v>
      </c>
      <c r="F14" s="332">
        <v>263.70499999999998</v>
      </c>
      <c r="G14" s="332">
        <v>134.41999999999999</v>
      </c>
      <c r="H14" s="332">
        <v>71.069999999999993</v>
      </c>
      <c r="I14" s="332">
        <v>76.015000000000001</v>
      </c>
      <c r="J14" s="332">
        <v>192.55500000000001</v>
      </c>
      <c r="K14" s="332">
        <v>372.73500000000001</v>
      </c>
      <c r="L14" s="332">
        <v>247.745</v>
      </c>
      <c r="M14" s="332">
        <v>239.30500000000001</v>
      </c>
      <c r="N14" s="332">
        <v>245.42</v>
      </c>
      <c r="O14" s="332">
        <v>263.07839908472812</v>
      </c>
      <c r="P14" s="333">
        <v>313.59527148515326</v>
      </c>
      <c r="Q14" s="333">
        <v>245.87431785794217</v>
      </c>
      <c r="R14" s="333">
        <v>121.63800991014654</v>
      </c>
      <c r="S14" s="333">
        <v>39.439477280078812</v>
      </c>
      <c r="T14" s="333">
        <v>34.046275396843498</v>
      </c>
      <c r="U14" s="333">
        <v>25.258925386832988</v>
      </c>
      <c r="V14" s="333">
        <v>12.160514126545433</v>
      </c>
      <c r="W14" s="332">
        <v>12.629615877144351</v>
      </c>
      <c r="X14" s="332">
        <v>16.829321317525363</v>
      </c>
      <c r="Y14" s="332">
        <v>25.780149274098289</v>
      </c>
    </row>
    <row r="15" spans="1:33" ht="14.25" customHeight="1" x14ac:dyDescent="0.25">
      <c r="A15" s="328" t="s">
        <v>98</v>
      </c>
      <c r="B15" s="328" t="s">
        <v>53</v>
      </c>
      <c r="C15" s="329">
        <v>1247.9449999999999</v>
      </c>
      <c r="D15" s="329">
        <v>1541.9749999999999</v>
      </c>
      <c r="E15" s="329">
        <v>1269.4549999999999</v>
      </c>
      <c r="F15" s="329">
        <v>387</v>
      </c>
      <c r="G15" s="329">
        <v>177.67</v>
      </c>
      <c r="H15" s="329">
        <v>93.79</v>
      </c>
      <c r="I15" s="329">
        <v>94.12</v>
      </c>
      <c r="J15" s="329">
        <v>246.315</v>
      </c>
      <c r="K15" s="329">
        <v>686.53</v>
      </c>
      <c r="L15" s="329">
        <v>253.84</v>
      </c>
      <c r="M15" s="329">
        <v>246.52500000000001</v>
      </c>
      <c r="N15" s="329">
        <v>317.23</v>
      </c>
      <c r="O15" s="329">
        <v>392.59181166120322</v>
      </c>
      <c r="P15" s="331">
        <v>560.25908124517787</v>
      </c>
      <c r="Q15" s="331">
        <v>428.12134327521306</v>
      </c>
      <c r="R15" s="331">
        <v>81.718316795356543</v>
      </c>
      <c r="S15" s="331">
        <v>35.412904453842074</v>
      </c>
      <c r="T15" s="331">
        <v>36.499574345956162</v>
      </c>
      <c r="U15" s="331">
        <v>36.456359575662205</v>
      </c>
      <c r="V15" s="331">
        <v>31.660284393935676</v>
      </c>
      <c r="W15" s="329">
        <v>24.804951729476851</v>
      </c>
      <c r="X15" s="329">
        <v>23.667924107458788</v>
      </c>
      <c r="Y15" s="329">
        <v>31.538788942224997</v>
      </c>
    </row>
    <row r="16" spans="1:33" ht="14.25" customHeight="1" x14ac:dyDescent="0.25">
      <c r="A16" s="328" t="s">
        <v>91</v>
      </c>
      <c r="B16" s="328" t="s">
        <v>120</v>
      </c>
      <c r="C16" s="329">
        <v>536.94500000000005</v>
      </c>
      <c r="D16" s="329">
        <v>685.79</v>
      </c>
      <c r="E16" s="329">
        <v>527.71</v>
      </c>
      <c r="F16" s="329">
        <v>287.17</v>
      </c>
      <c r="G16" s="329">
        <v>186.97499999999999</v>
      </c>
      <c r="H16" s="332">
        <v>91.03</v>
      </c>
      <c r="I16" s="332">
        <v>131.93</v>
      </c>
      <c r="J16" s="332">
        <v>111.645</v>
      </c>
      <c r="K16" s="332">
        <v>136</v>
      </c>
      <c r="L16" s="332">
        <v>124.64</v>
      </c>
      <c r="M16" s="332">
        <v>100.38</v>
      </c>
      <c r="N16" s="332">
        <v>96.54</v>
      </c>
      <c r="O16" s="332">
        <v>106.14703777579113</v>
      </c>
      <c r="P16" s="333">
        <v>124.14100947165784</v>
      </c>
      <c r="Q16" s="333">
        <v>89.859072416495835</v>
      </c>
      <c r="R16" s="331">
        <v>68.758667595827134</v>
      </c>
      <c r="S16" s="331">
        <v>41.405278075160744</v>
      </c>
      <c r="T16" s="331">
        <v>28.501213813891038</v>
      </c>
      <c r="U16" s="331">
        <v>54.505739647253968</v>
      </c>
      <c r="V16" s="331">
        <v>57.172887420144463</v>
      </c>
      <c r="W16" s="329">
        <v>59.23001524585424</v>
      </c>
      <c r="X16" s="329">
        <v>54.181711798859624</v>
      </c>
      <c r="Y16" s="329">
        <v>39.870374469700806</v>
      </c>
    </row>
    <row r="17" spans="1:25" ht="14.25" customHeight="1" x14ac:dyDescent="0.25">
      <c r="A17" s="328" t="s">
        <v>89</v>
      </c>
      <c r="B17" s="328" t="s">
        <v>90</v>
      </c>
      <c r="C17" s="329">
        <v>155.87</v>
      </c>
      <c r="D17" s="329">
        <v>216.84</v>
      </c>
      <c r="E17" s="329">
        <v>205.535</v>
      </c>
      <c r="F17" s="329">
        <v>144.94</v>
      </c>
      <c r="G17" s="329">
        <v>109.405</v>
      </c>
      <c r="H17" s="329">
        <v>61.91</v>
      </c>
      <c r="I17" s="329">
        <v>67.944999999999993</v>
      </c>
      <c r="J17" s="329">
        <v>57.72</v>
      </c>
      <c r="K17" s="329">
        <v>72.930000000000007</v>
      </c>
      <c r="L17" s="329">
        <v>73.734999999999999</v>
      </c>
      <c r="M17" s="329">
        <v>54.63</v>
      </c>
      <c r="N17" s="329">
        <v>71.53</v>
      </c>
      <c r="O17" s="329">
        <v>80.260426794692577</v>
      </c>
      <c r="P17" s="331">
        <v>75.260328283600515</v>
      </c>
      <c r="Q17" s="331">
        <v>74.493492813115623</v>
      </c>
      <c r="R17" s="331">
        <v>81.21700227122443</v>
      </c>
      <c r="S17" s="331">
        <v>59.318507538738118</v>
      </c>
      <c r="T17" s="331">
        <v>45.818729366439413</v>
      </c>
      <c r="U17" s="331">
        <v>85.343030865909554</v>
      </c>
      <c r="V17" s="331">
        <v>81.640496916830017</v>
      </c>
      <c r="W17" s="329">
        <v>65.117027190354875</v>
      </c>
      <c r="X17" s="329">
        <v>61.456557630697979</v>
      </c>
      <c r="Y17" s="329">
        <v>46.175371156771462</v>
      </c>
    </row>
    <row r="18" spans="1:25" ht="14.25" customHeight="1" x14ac:dyDescent="0.25">
      <c r="A18" s="328" t="s">
        <v>96</v>
      </c>
      <c r="B18" s="328" t="s">
        <v>228</v>
      </c>
      <c r="C18" s="329">
        <v>1117.25</v>
      </c>
      <c r="D18" s="329">
        <v>1357.68</v>
      </c>
      <c r="E18" s="329">
        <v>1120.0250000000001</v>
      </c>
      <c r="F18" s="329">
        <v>534.35500000000002</v>
      </c>
      <c r="G18" s="329">
        <v>332.09</v>
      </c>
      <c r="H18" s="329">
        <v>211.72499999999999</v>
      </c>
      <c r="I18" s="329">
        <v>216.875</v>
      </c>
      <c r="J18" s="329">
        <v>210.49</v>
      </c>
      <c r="K18" s="329">
        <v>368.23500000000001</v>
      </c>
      <c r="L18" s="329">
        <v>295.69</v>
      </c>
      <c r="M18" s="329">
        <v>251.065</v>
      </c>
      <c r="N18" s="329">
        <v>260.19</v>
      </c>
      <c r="O18" s="329">
        <v>285.35584589959626</v>
      </c>
      <c r="P18" s="331">
        <v>330.93473539232764</v>
      </c>
      <c r="Q18" s="331">
        <v>240.61718271857615</v>
      </c>
      <c r="R18" s="331">
        <v>158.40819776682631</v>
      </c>
      <c r="S18" s="331">
        <v>96.223271819244346</v>
      </c>
      <c r="T18" s="331">
        <v>85.249298299014328</v>
      </c>
      <c r="U18" s="331">
        <v>91.162823811049023</v>
      </c>
      <c r="V18" s="331">
        <v>63.655712052944203</v>
      </c>
      <c r="W18" s="329">
        <v>56.216745382610682</v>
      </c>
      <c r="X18" s="329">
        <v>60.018884013838225</v>
      </c>
      <c r="Y18" s="329">
        <v>71.891454707182533</v>
      </c>
    </row>
    <row r="19" spans="1:25" ht="14.25" customHeight="1" x14ac:dyDescent="0.25">
      <c r="A19" s="334" t="s">
        <v>92</v>
      </c>
      <c r="B19" s="334" t="s">
        <v>93</v>
      </c>
      <c r="C19" s="332">
        <v>431.31</v>
      </c>
      <c r="D19" s="332">
        <v>613.94000000000005</v>
      </c>
      <c r="E19" s="332">
        <v>540.61500000000001</v>
      </c>
      <c r="F19" s="332">
        <v>272.20999999999998</v>
      </c>
      <c r="G19" s="332">
        <v>163.79</v>
      </c>
      <c r="H19" s="332">
        <v>117.74</v>
      </c>
      <c r="I19" s="332">
        <v>120.44</v>
      </c>
      <c r="J19" s="332">
        <v>116.61499999999999</v>
      </c>
      <c r="K19" s="332">
        <v>182.67500000000001</v>
      </c>
      <c r="L19" s="332">
        <v>179.505</v>
      </c>
      <c r="M19" s="332">
        <v>158.33000000000001</v>
      </c>
      <c r="N19" s="332">
        <v>163.69999999999999</v>
      </c>
      <c r="O19" s="332">
        <v>174.85794804630513</v>
      </c>
      <c r="P19" s="333">
        <v>230.24417070843273</v>
      </c>
      <c r="Q19" s="333">
        <v>143.67669517629045</v>
      </c>
      <c r="R19" s="333">
        <v>111.78800996672189</v>
      </c>
      <c r="S19" s="333">
        <v>66.762572370742447</v>
      </c>
      <c r="T19" s="333">
        <v>67.625232116596933</v>
      </c>
      <c r="U19" s="333">
        <v>80.891996031434175</v>
      </c>
      <c r="V19" s="333">
        <v>65.073137782285841</v>
      </c>
      <c r="W19" s="332">
        <v>58.992115997536978</v>
      </c>
      <c r="X19" s="332">
        <v>53.080761744933461</v>
      </c>
      <c r="Y19" s="332">
        <v>83.143222447225071</v>
      </c>
    </row>
    <row r="20" spans="1:25" ht="14.25" customHeight="1" x14ac:dyDescent="0.25">
      <c r="A20" s="335" t="s">
        <v>99</v>
      </c>
      <c r="B20" s="335" t="s">
        <v>100</v>
      </c>
      <c r="C20" s="336">
        <v>847.88</v>
      </c>
      <c r="D20" s="336">
        <v>934.745</v>
      </c>
      <c r="E20" s="336">
        <v>866.39499999999998</v>
      </c>
      <c r="F20" s="336">
        <v>561.79</v>
      </c>
      <c r="G20" s="336">
        <v>354.71</v>
      </c>
      <c r="H20" s="336">
        <v>243.17500000000001</v>
      </c>
      <c r="I20" s="336">
        <v>285.495</v>
      </c>
      <c r="J20" s="336">
        <v>506.80500000000001</v>
      </c>
      <c r="K20" s="336">
        <v>737.25</v>
      </c>
      <c r="L20" s="336">
        <v>758.26</v>
      </c>
      <c r="M20" s="336">
        <v>711.06500000000005</v>
      </c>
      <c r="N20" s="336">
        <v>702.755</v>
      </c>
      <c r="O20" s="336">
        <v>713.19391740995081</v>
      </c>
      <c r="P20" s="337">
        <v>708.14667393792126</v>
      </c>
      <c r="Q20" s="337">
        <v>627.5107898707804</v>
      </c>
      <c r="R20" s="337">
        <v>377.31929752243258</v>
      </c>
      <c r="S20" s="337">
        <v>145.11369648888771</v>
      </c>
      <c r="T20" s="337">
        <v>149.57330377747124</v>
      </c>
      <c r="U20" s="337">
        <v>97.392542450806985</v>
      </c>
      <c r="V20" s="337">
        <v>52.044209672641095</v>
      </c>
      <c r="W20" s="336">
        <v>45.901562611547838</v>
      </c>
      <c r="X20" s="336">
        <v>68.655472344579124</v>
      </c>
      <c r="Y20" s="336">
        <v>122.26041410431057</v>
      </c>
    </row>
    <row r="21" spans="1:25" ht="14.25" customHeight="1" x14ac:dyDescent="0.25">
      <c r="C21" s="98"/>
      <c r="D21" s="98"/>
      <c r="E21" s="98"/>
      <c r="F21" s="98"/>
      <c r="G21" s="98"/>
      <c r="H21" s="98"/>
      <c r="I21" s="98"/>
      <c r="J21" s="98"/>
      <c r="K21" s="98"/>
      <c r="L21" s="98"/>
      <c r="M21" s="98"/>
      <c r="N21" s="98"/>
      <c r="O21" s="98"/>
      <c r="P21" s="98"/>
      <c r="Q21" s="98"/>
      <c r="R21" s="98"/>
      <c r="S21" s="98"/>
      <c r="T21" s="98"/>
      <c r="U21" s="98"/>
      <c r="V21" s="98"/>
      <c r="W21" s="98"/>
    </row>
    <row r="22" spans="1:25" ht="12.75" x14ac:dyDescent="0.25">
      <c r="A22" s="310" t="str">
        <f>"Note de lecture : le nombre de salariés effectivement placés en activité partielle en janvier 2022 est estimé à "&amp;ROUND(Y20,0)&amp;" 000 dans le secteur de l'"&amp;B20&amp;"."</f>
        <v>Note de lecture : le nombre de salariés effectivement placés en activité partielle en janvier 2022 est estimé à 122 000 dans le secteur de l'Hébergement et restauration.</v>
      </c>
      <c r="B22" s="310"/>
      <c r="C22" s="310"/>
      <c r="D22" s="310"/>
      <c r="E22" s="310"/>
      <c r="F22" s="310"/>
      <c r="G22" s="310"/>
      <c r="L22" s="98"/>
      <c r="M22" s="98"/>
      <c r="N22" s="98"/>
      <c r="O22" s="98"/>
      <c r="P22" s="100"/>
      <c r="Q22" s="100"/>
      <c r="R22" s="101"/>
      <c r="S22" s="101"/>
      <c r="T22" s="101"/>
      <c r="U22" s="101"/>
      <c r="V22" s="101"/>
      <c r="W22" s="101"/>
    </row>
    <row r="23" spans="1:25" ht="15" x14ac:dyDescent="0.25">
      <c r="A23" s="310" t="s">
        <v>193</v>
      </c>
      <c r="B23" s="310"/>
      <c r="C23" s="310"/>
      <c r="D23" s="310"/>
      <c r="E23" s="310"/>
      <c r="F23" s="310"/>
      <c r="G23" s="310"/>
      <c r="L23" s="97"/>
      <c r="M23" s="97"/>
      <c r="N23" s="97"/>
      <c r="O23" s="97"/>
      <c r="P23" s="323"/>
      <c r="Q23" s="323"/>
      <c r="R23" s="323"/>
      <c r="S23" s="323"/>
      <c r="T23" s="323"/>
      <c r="U23" s="323"/>
    </row>
    <row r="24" spans="1:25" ht="12.75" x14ac:dyDescent="0.25">
      <c r="A24" s="310" t="s">
        <v>126</v>
      </c>
      <c r="B24" s="310"/>
      <c r="C24" s="310"/>
      <c r="D24" s="310"/>
      <c r="E24" s="310"/>
      <c r="F24" s="310"/>
      <c r="G24" s="310"/>
    </row>
    <row r="25" spans="1:25" ht="14.25" customHeight="1" x14ac:dyDescent="0.25">
      <c r="A25" s="310" t="s">
        <v>101</v>
      </c>
      <c r="B25" s="311"/>
      <c r="C25" s="312"/>
      <c r="D25" s="312"/>
      <c r="E25" s="312"/>
      <c r="F25" s="312"/>
      <c r="G25" s="312"/>
    </row>
    <row r="26" spans="1:25" ht="14.25" customHeight="1" x14ac:dyDescent="0.25">
      <c r="A26" s="311" t="s">
        <v>102</v>
      </c>
      <c r="B26" s="311"/>
      <c r="C26" s="312"/>
      <c r="D26" s="312"/>
      <c r="E26" s="312"/>
      <c r="F26" s="312"/>
      <c r="G26" s="312"/>
      <c r="K26" s="98"/>
      <c r="L26" s="98"/>
      <c r="M26" s="98"/>
      <c r="N26" s="98"/>
      <c r="O26" s="98"/>
      <c r="P26" s="98"/>
      <c r="Q26" s="98"/>
      <c r="R26" s="98"/>
      <c r="S26" s="98"/>
      <c r="T26" s="98"/>
      <c r="U26" s="98"/>
    </row>
    <row r="27" spans="1:25" ht="14.25" customHeight="1" x14ac:dyDescent="0.25">
      <c r="G27" s="93"/>
      <c r="J27" s="98"/>
      <c r="K27" s="98"/>
      <c r="L27" s="98"/>
      <c r="M27" s="98"/>
      <c r="N27" s="98"/>
      <c r="O27" s="98"/>
      <c r="P27" s="98"/>
    </row>
    <row r="28" spans="1:25" ht="14.25" customHeight="1" x14ac:dyDescent="0.25">
      <c r="G28" s="93"/>
    </row>
    <row r="29" spans="1:25" ht="14.25" customHeight="1" x14ac:dyDescent="0.25">
      <c r="H29" s="102"/>
      <c r="I29" s="102"/>
      <c r="J29" s="102"/>
      <c r="K29" s="102"/>
      <c r="L29" s="102"/>
      <c r="M29" s="102"/>
      <c r="N29" s="102"/>
      <c r="O29" s="102"/>
      <c r="P29" s="102"/>
      <c r="Q29" s="102"/>
      <c r="R29" s="102"/>
      <c r="S29" s="102"/>
      <c r="T29" s="102"/>
      <c r="U29" s="102"/>
      <c r="V29" s="102"/>
      <c r="W29" s="102"/>
      <c r="X29" s="102"/>
    </row>
    <row r="31" spans="1:25" ht="14.25" customHeight="1" x14ac:dyDescent="0.25">
      <c r="B31" s="93"/>
    </row>
    <row r="32" spans="1:25" ht="14.25" customHeight="1" x14ac:dyDescent="0.25">
      <c r="B32" s="93"/>
    </row>
    <row r="33" spans="2:2" ht="14.25" customHeight="1" x14ac:dyDescent="0.25">
      <c r="B33" s="93"/>
    </row>
    <row r="34" spans="2:2" ht="14.25" customHeight="1" x14ac:dyDescent="0.25">
      <c r="B34" s="93"/>
    </row>
    <row r="35" spans="2:2" ht="14.25" customHeight="1" x14ac:dyDescent="0.25">
      <c r="B35" s="93"/>
    </row>
    <row r="36" spans="2:2" ht="14.25" customHeight="1" x14ac:dyDescent="0.25">
      <c r="B36" s="93"/>
    </row>
    <row r="37" spans="2:2" ht="14.25" customHeight="1" x14ac:dyDescent="0.25">
      <c r="B37" s="93"/>
    </row>
    <row r="38" spans="2:2" ht="14.25" customHeight="1" x14ac:dyDescent="0.25">
      <c r="B38" s="93"/>
    </row>
    <row r="39" spans="2:2" ht="14.25" customHeight="1" x14ac:dyDescent="0.25">
      <c r="B39" s="93"/>
    </row>
    <row r="40" spans="2:2" ht="14.25" customHeight="1" x14ac:dyDescent="0.25">
      <c r="B40" s="93"/>
    </row>
    <row r="41" spans="2:2" ht="14.25" customHeight="1" x14ac:dyDescent="0.25">
      <c r="B41" s="93"/>
    </row>
    <row r="42" spans="2:2" ht="14.25" customHeight="1" x14ac:dyDescent="0.25">
      <c r="B42" s="93"/>
    </row>
    <row r="43" spans="2:2" ht="14.25" customHeight="1" x14ac:dyDescent="0.25">
      <c r="B43" s="93"/>
    </row>
    <row r="44" spans="2:2" ht="14.25" customHeight="1" x14ac:dyDescent="0.25">
      <c r="B44" s="93"/>
    </row>
    <row r="45" spans="2:2" ht="14.25" customHeight="1" x14ac:dyDescent="0.25">
      <c r="B45" s="93"/>
    </row>
    <row r="46" spans="2:2" ht="14.25" customHeight="1" x14ac:dyDescent="0.25">
      <c r="B46" s="93"/>
    </row>
  </sheetData>
  <sortState ref="A4:Z20">
    <sortCondition ref="Y4:Y20"/>
  </sortState>
  <hyperlinks>
    <hyperlink ref="S1" location="'Lisez-moi'!A1" display="Retour au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90"/>
  <sheetViews>
    <sheetView zoomScale="85" zoomScaleNormal="85" workbookViewId="0"/>
  </sheetViews>
  <sheetFormatPr baseColWidth="10" defaultRowHeight="14.25" x14ac:dyDescent="0.2"/>
  <cols>
    <col min="1" max="1" width="54.42578125" style="6" customWidth="1"/>
    <col min="2" max="7" width="20.28515625" style="6" customWidth="1"/>
    <col min="8" max="16384" width="11.42578125" style="6"/>
  </cols>
  <sheetData>
    <row r="1" spans="1:8" ht="15" x14ac:dyDescent="0.25">
      <c r="A1" s="5" t="s">
        <v>52</v>
      </c>
      <c r="D1" s="89"/>
      <c r="G1" s="313"/>
      <c r="H1" s="10" t="s">
        <v>40</v>
      </c>
    </row>
    <row r="2" spans="1:8" ht="15" x14ac:dyDescent="0.25">
      <c r="A2" s="11"/>
    </row>
    <row r="3" spans="1:8" ht="42.75" x14ac:dyDescent="0.2">
      <c r="A3" s="12"/>
      <c r="B3" s="42" t="s">
        <v>0</v>
      </c>
      <c r="C3" s="43" t="s">
        <v>1</v>
      </c>
      <c r="D3" s="43" t="s">
        <v>2</v>
      </c>
      <c r="E3" s="43" t="s">
        <v>3</v>
      </c>
      <c r="F3" s="43" t="s">
        <v>4</v>
      </c>
      <c r="G3" s="44" t="s">
        <v>5</v>
      </c>
    </row>
    <row r="4" spans="1:8" ht="14.25" customHeight="1" x14ac:dyDescent="0.2">
      <c r="A4" s="46" t="s">
        <v>206</v>
      </c>
      <c r="B4" s="16">
        <v>0.3</v>
      </c>
      <c r="C4" s="17">
        <v>1.6</v>
      </c>
      <c r="D4" s="17">
        <v>20.6</v>
      </c>
      <c r="E4" s="17">
        <v>72.3</v>
      </c>
      <c r="F4" s="17">
        <v>5.0999999999999996</v>
      </c>
      <c r="G4" s="18"/>
    </row>
    <row r="5" spans="1:8" x14ac:dyDescent="0.2">
      <c r="A5" s="47" t="s">
        <v>50</v>
      </c>
      <c r="B5" s="19">
        <v>0.3</v>
      </c>
      <c r="C5" s="20">
        <v>2.4</v>
      </c>
      <c r="D5" s="20">
        <v>24.4</v>
      </c>
      <c r="E5" s="20">
        <v>68.7</v>
      </c>
      <c r="F5" s="20">
        <v>4.3</v>
      </c>
      <c r="G5" s="21"/>
    </row>
    <row r="6" spans="1:8" x14ac:dyDescent="0.2">
      <c r="A6" s="47" t="s">
        <v>48</v>
      </c>
      <c r="B6" s="19">
        <v>0.2</v>
      </c>
      <c r="C6" s="20">
        <v>2</v>
      </c>
      <c r="D6" s="20">
        <v>21.6</v>
      </c>
      <c r="E6" s="20">
        <v>70.599999999999994</v>
      </c>
      <c r="F6" s="20">
        <v>5.5</v>
      </c>
      <c r="G6" s="21"/>
    </row>
    <row r="7" spans="1:8" x14ac:dyDescent="0.2">
      <c r="A7" s="47" t="s">
        <v>44</v>
      </c>
      <c r="B7" s="19">
        <v>0.1</v>
      </c>
      <c r="C7" s="20">
        <v>1.7000000000000002</v>
      </c>
      <c r="D7" s="20">
        <v>15.1</v>
      </c>
      <c r="E7" s="20">
        <v>76</v>
      </c>
      <c r="F7" s="20">
        <v>7.0000000000000009</v>
      </c>
      <c r="G7" s="21"/>
    </row>
    <row r="8" spans="1:8" x14ac:dyDescent="0.2">
      <c r="A8" s="48"/>
      <c r="B8" s="23"/>
      <c r="C8" s="24"/>
      <c r="D8" s="198"/>
      <c r="E8" s="24"/>
      <c r="F8" s="24"/>
      <c r="G8" s="25"/>
    </row>
    <row r="9" spans="1:8" ht="14.25" customHeight="1" x14ac:dyDescent="0.2">
      <c r="A9" s="49" t="s">
        <v>207</v>
      </c>
      <c r="B9" s="16">
        <v>0</v>
      </c>
      <c r="C9" s="17">
        <v>0</v>
      </c>
      <c r="D9" s="17" t="s">
        <v>5</v>
      </c>
      <c r="E9" s="17">
        <v>83.6</v>
      </c>
      <c r="F9" s="17" t="s">
        <v>5</v>
      </c>
      <c r="G9" s="21">
        <f>100-SUM(B9:F9)</f>
        <v>16.400000000000006</v>
      </c>
    </row>
    <row r="10" spans="1:8" x14ac:dyDescent="0.2">
      <c r="A10" s="47" t="s">
        <v>50</v>
      </c>
      <c r="B10" s="19">
        <v>0</v>
      </c>
      <c r="C10" s="20">
        <v>0.4</v>
      </c>
      <c r="D10" s="20">
        <v>25.2</v>
      </c>
      <c r="E10" s="20">
        <v>62.1</v>
      </c>
      <c r="F10" s="20">
        <v>12.4</v>
      </c>
      <c r="G10" s="21"/>
    </row>
    <row r="11" spans="1:8" x14ac:dyDescent="0.2">
      <c r="A11" s="47" t="s">
        <v>48</v>
      </c>
      <c r="B11" s="19">
        <v>0</v>
      </c>
      <c r="C11" s="20">
        <v>0</v>
      </c>
      <c r="D11" s="20">
        <v>25.400000000000002</v>
      </c>
      <c r="E11" s="20">
        <v>74.099999999999994</v>
      </c>
      <c r="F11" s="20">
        <v>0.5</v>
      </c>
      <c r="G11" s="21"/>
    </row>
    <row r="12" spans="1:8" x14ac:dyDescent="0.2">
      <c r="A12" s="47" t="s">
        <v>44</v>
      </c>
      <c r="B12" s="19">
        <v>0.1</v>
      </c>
      <c r="C12" s="20">
        <v>0</v>
      </c>
      <c r="D12" s="20">
        <v>1.5</v>
      </c>
      <c r="E12" s="20">
        <v>86.1</v>
      </c>
      <c r="F12" s="20">
        <v>12.3</v>
      </c>
      <c r="G12" s="21"/>
    </row>
    <row r="13" spans="1:8" x14ac:dyDescent="0.2">
      <c r="A13" s="48"/>
      <c r="B13" s="23"/>
      <c r="C13" s="24"/>
      <c r="D13" s="24"/>
      <c r="E13" s="24"/>
      <c r="F13" s="24"/>
      <c r="G13" s="25"/>
    </row>
    <row r="14" spans="1:8" ht="14.25" customHeight="1" x14ac:dyDescent="0.2">
      <c r="A14" s="49" t="s">
        <v>208</v>
      </c>
      <c r="B14" s="16">
        <v>0.20000000000000284</v>
      </c>
      <c r="C14" s="17">
        <v>0</v>
      </c>
      <c r="D14" s="17">
        <v>10</v>
      </c>
      <c r="E14" s="17">
        <v>86.2</v>
      </c>
      <c r="F14" s="17">
        <v>3.5999999999999996</v>
      </c>
      <c r="G14" s="26"/>
    </row>
    <row r="15" spans="1:8" x14ac:dyDescent="0.2">
      <c r="A15" s="47" t="s">
        <v>50</v>
      </c>
      <c r="B15" s="19">
        <v>0.1</v>
      </c>
      <c r="C15" s="20">
        <v>0.3</v>
      </c>
      <c r="D15" s="20">
        <v>10.399999999999999</v>
      </c>
      <c r="E15" s="20">
        <v>84.5</v>
      </c>
      <c r="F15" s="20">
        <v>4.7</v>
      </c>
      <c r="G15" s="21"/>
    </row>
    <row r="16" spans="1:8" x14ac:dyDescent="0.2">
      <c r="A16" s="47" t="s">
        <v>48</v>
      </c>
      <c r="B16" s="19">
        <v>0.2</v>
      </c>
      <c r="C16" s="20">
        <v>0</v>
      </c>
      <c r="D16" s="20">
        <v>8.1999999999999993</v>
      </c>
      <c r="E16" s="20">
        <v>84.899999999999991</v>
      </c>
      <c r="F16" s="20">
        <v>6.8000000000000007</v>
      </c>
      <c r="G16" s="21"/>
    </row>
    <row r="17" spans="1:7" x14ac:dyDescent="0.2">
      <c r="A17" s="47" t="s">
        <v>44</v>
      </c>
      <c r="B17" s="19">
        <v>0.1</v>
      </c>
      <c r="C17" s="20">
        <v>0.70000000000000007</v>
      </c>
      <c r="D17" s="20">
        <v>5.4</v>
      </c>
      <c r="E17" s="20">
        <v>86.2</v>
      </c>
      <c r="F17" s="20">
        <v>7.5</v>
      </c>
      <c r="G17" s="21"/>
    </row>
    <row r="18" spans="1:7" x14ac:dyDescent="0.2">
      <c r="A18" s="48"/>
      <c r="B18" s="23"/>
      <c r="C18" s="24"/>
      <c r="D18" s="24"/>
      <c r="E18" s="24"/>
      <c r="F18" s="24"/>
      <c r="G18" s="25"/>
    </row>
    <row r="19" spans="1:7" ht="14.25" customHeight="1" x14ac:dyDescent="0.2">
      <c r="A19" s="49" t="s">
        <v>209</v>
      </c>
      <c r="B19" s="16">
        <v>0</v>
      </c>
      <c r="C19" s="17">
        <v>0</v>
      </c>
      <c r="D19" s="17">
        <v>0</v>
      </c>
      <c r="E19" s="17">
        <v>81.100000000000009</v>
      </c>
      <c r="F19" s="17">
        <v>18.899999999999991</v>
      </c>
      <c r="G19" s="26"/>
    </row>
    <row r="20" spans="1:7" x14ac:dyDescent="0.2">
      <c r="A20" s="47" t="s">
        <v>50</v>
      </c>
      <c r="B20" s="19">
        <v>0</v>
      </c>
      <c r="C20" s="20">
        <v>0</v>
      </c>
      <c r="D20" s="20">
        <v>10.3</v>
      </c>
      <c r="E20" s="20">
        <v>69.399999999999991</v>
      </c>
      <c r="F20" s="20">
        <v>20.200000000000003</v>
      </c>
      <c r="G20" s="21"/>
    </row>
    <row r="21" spans="1:7" x14ac:dyDescent="0.2">
      <c r="A21" s="47" t="s">
        <v>48</v>
      </c>
      <c r="B21" s="19">
        <v>0</v>
      </c>
      <c r="C21" s="20">
        <v>0</v>
      </c>
      <c r="D21" s="20">
        <v>11.100000000000001</v>
      </c>
      <c r="E21" s="20">
        <v>68.600000000000009</v>
      </c>
      <c r="F21" s="20">
        <v>20.200000000000003</v>
      </c>
      <c r="G21" s="21"/>
    </row>
    <row r="22" spans="1:7" x14ac:dyDescent="0.2">
      <c r="A22" s="47" t="s">
        <v>44</v>
      </c>
      <c r="B22" s="19">
        <v>0</v>
      </c>
      <c r="C22" s="20">
        <v>0</v>
      </c>
      <c r="D22" s="20">
        <v>0</v>
      </c>
      <c r="E22" s="20">
        <v>81.599999999999994</v>
      </c>
      <c r="F22" s="20">
        <v>18.399999999999999</v>
      </c>
      <c r="G22" s="21"/>
    </row>
    <row r="23" spans="1:7" x14ac:dyDescent="0.2">
      <c r="A23" s="48"/>
      <c r="B23" s="23"/>
      <c r="C23" s="24"/>
      <c r="D23" s="24"/>
      <c r="E23" s="24"/>
      <c r="F23" s="24"/>
      <c r="G23" s="25"/>
    </row>
    <row r="24" spans="1:7" ht="14.25" customHeight="1" x14ac:dyDescent="0.2">
      <c r="A24" s="49" t="s">
        <v>210</v>
      </c>
      <c r="B24" s="16">
        <v>0</v>
      </c>
      <c r="C24" s="17">
        <v>0.4</v>
      </c>
      <c r="D24" s="17">
        <v>21.2</v>
      </c>
      <c r="E24" s="17">
        <v>70</v>
      </c>
      <c r="F24" s="17">
        <v>8.4</v>
      </c>
      <c r="G24" s="26"/>
    </row>
    <row r="25" spans="1:7" x14ac:dyDescent="0.2">
      <c r="A25" s="47" t="s">
        <v>50</v>
      </c>
      <c r="B25" s="19">
        <v>0</v>
      </c>
      <c r="C25" s="20">
        <v>0.5</v>
      </c>
      <c r="D25" s="20">
        <v>23.9</v>
      </c>
      <c r="E25" s="20">
        <v>67.600000000000009</v>
      </c>
      <c r="F25" s="20">
        <v>8.1</v>
      </c>
      <c r="G25" s="21"/>
    </row>
    <row r="26" spans="1:7" x14ac:dyDescent="0.2">
      <c r="A26" s="47" t="s">
        <v>48</v>
      </c>
      <c r="B26" s="19">
        <v>0</v>
      </c>
      <c r="C26" s="20">
        <v>0.6</v>
      </c>
      <c r="D26" s="20">
        <v>21.4</v>
      </c>
      <c r="E26" s="20">
        <v>70.899999999999991</v>
      </c>
      <c r="F26" s="20">
        <v>7.1</v>
      </c>
      <c r="G26" s="21"/>
    </row>
    <row r="27" spans="1:7" x14ac:dyDescent="0.2">
      <c r="A27" s="47" t="s">
        <v>44</v>
      </c>
      <c r="B27" s="19">
        <v>0.1</v>
      </c>
      <c r="C27" s="20">
        <v>2.1</v>
      </c>
      <c r="D27" s="20">
        <v>19.5</v>
      </c>
      <c r="E27" s="20">
        <v>64.900000000000006</v>
      </c>
      <c r="F27" s="20">
        <v>13.4</v>
      </c>
      <c r="G27" s="21"/>
    </row>
    <row r="28" spans="1:7" x14ac:dyDescent="0.2">
      <c r="A28" s="48"/>
      <c r="B28" s="23"/>
      <c r="C28" s="24"/>
      <c r="D28" s="24"/>
      <c r="E28" s="24"/>
      <c r="F28" s="24"/>
      <c r="G28" s="25"/>
    </row>
    <row r="29" spans="1:7" ht="14.25" customHeight="1" x14ac:dyDescent="0.2">
      <c r="A29" s="49" t="s">
        <v>211</v>
      </c>
      <c r="B29" s="16">
        <v>0</v>
      </c>
      <c r="C29" s="17">
        <v>13.100000000000001</v>
      </c>
      <c r="D29" s="17">
        <v>34.5</v>
      </c>
      <c r="E29" s="17">
        <v>48.9</v>
      </c>
      <c r="F29" s="17">
        <v>3.5000000000000004</v>
      </c>
      <c r="G29" s="26"/>
    </row>
    <row r="30" spans="1:7" x14ac:dyDescent="0.2">
      <c r="A30" s="47" t="s">
        <v>50</v>
      </c>
      <c r="B30" s="19">
        <v>0.2</v>
      </c>
      <c r="C30" s="20">
        <v>12.8</v>
      </c>
      <c r="D30" s="20">
        <v>36.1</v>
      </c>
      <c r="E30" s="20">
        <v>48.9</v>
      </c>
      <c r="F30" s="20">
        <v>2</v>
      </c>
      <c r="G30" s="21"/>
    </row>
    <row r="31" spans="1:7" x14ac:dyDescent="0.2">
      <c r="A31" s="47" t="s">
        <v>48</v>
      </c>
      <c r="B31" s="19">
        <v>0</v>
      </c>
      <c r="C31" s="20">
        <v>15</v>
      </c>
      <c r="D31" s="20">
        <v>31.400000000000002</v>
      </c>
      <c r="E31" s="20">
        <v>53.1</v>
      </c>
      <c r="F31" s="20">
        <v>0.5</v>
      </c>
      <c r="G31" s="21"/>
    </row>
    <row r="32" spans="1:7" x14ac:dyDescent="0.2">
      <c r="A32" s="47" t="s">
        <v>44</v>
      </c>
      <c r="B32" s="19">
        <v>0</v>
      </c>
      <c r="C32" s="20">
        <v>13.100000000000001</v>
      </c>
      <c r="D32" s="20">
        <v>35.6</v>
      </c>
      <c r="E32" s="20">
        <v>47.099999999999994</v>
      </c>
      <c r="F32" s="20">
        <v>4.2</v>
      </c>
      <c r="G32" s="21"/>
    </row>
    <row r="33" spans="1:7" x14ac:dyDescent="0.2">
      <c r="A33" s="48"/>
      <c r="B33" s="23"/>
      <c r="C33" s="24"/>
      <c r="D33" s="24"/>
      <c r="E33" s="24"/>
      <c r="F33" s="24"/>
      <c r="G33" s="25"/>
    </row>
    <row r="34" spans="1:7" ht="14.25" customHeight="1" x14ac:dyDescent="0.2">
      <c r="A34" s="49" t="s">
        <v>212</v>
      </c>
      <c r="B34" s="16">
        <v>0.5</v>
      </c>
      <c r="C34" s="17">
        <v>0.6</v>
      </c>
      <c r="D34" s="17">
        <v>19.599999999999998</v>
      </c>
      <c r="E34" s="17">
        <v>71.099999999999994</v>
      </c>
      <c r="F34" s="17">
        <v>8.3000000000000007</v>
      </c>
      <c r="G34" s="18"/>
    </row>
    <row r="35" spans="1:7" x14ac:dyDescent="0.2">
      <c r="A35" s="47" t="s">
        <v>50</v>
      </c>
      <c r="B35" s="19">
        <v>0.1</v>
      </c>
      <c r="C35" s="20">
        <v>0.5</v>
      </c>
      <c r="D35" s="20">
        <v>24.6</v>
      </c>
      <c r="E35" s="20">
        <v>69.199999999999989</v>
      </c>
      <c r="F35" s="20">
        <v>5.6000000000000005</v>
      </c>
      <c r="G35" s="21"/>
    </row>
    <row r="36" spans="1:7" x14ac:dyDescent="0.2">
      <c r="A36" s="47" t="s">
        <v>48</v>
      </c>
      <c r="B36" s="19">
        <v>0.1</v>
      </c>
      <c r="C36" s="20">
        <v>1.4000000000000001</v>
      </c>
      <c r="D36" s="20">
        <v>17.8</v>
      </c>
      <c r="E36" s="20">
        <v>73.099999999999994</v>
      </c>
      <c r="F36" s="20">
        <v>7.6</v>
      </c>
      <c r="G36" s="21"/>
    </row>
    <row r="37" spans="1:7" x14ac:dyDescent="0.2">
      <c r="A37" s="47" t="s">
        <v>44</v>
      </c>
      <c r="B37" s="19">
        <v>0.1</v>
      </c>
      <c r="C37" s="20">
        <v>1.4000000000000001</v>
      </c>
      <c r="D37" s="20">
        <v>17.100000000000001</v>
      </c>
      <c r="E37" s="20">
        <v>70.599999999999994</v>
      </c>
      <c r="F37" s="20">
        <v>10.9</v>
      </c>
      <c r="G37" s="21"/>
    </row>
    <row r="38" spans="1:7" x14ac:dyDescent="0.2">
      <c r="A38" s="48"/>
      <c r="B38" s="23"/>
      <c r="C38" s="24"/>
      <c r="D38" s="24"/>
      <c r="E38" s="24"/>
      <c r="F38" s="24"/>
      <c r="G38" s="25"/>
    </row>
    <row r="39" spans="1:7" ht="14.25" customHeight="1" x14ac:dyDescent="0.2">
      <c r="A39" s="49" t="s">
        <v>213</v>
      </c>
      <c r="B39" s="16">
        <v>0</v>
      </c>
      <c r="C39" s="17">
        <v>1.3</v>
      </c>
      <c r="D39" s="17">
        <v>14.4</v>
      </c>
      <c r="E39" s="17">
        <v>82.5</v>
      </c>
      <c r="F39" s="17">
        <v>1.9</v>
      </c>
      <c r="G39" s="26"/>
    </row>
    <row r="40" spans="1:7" x14ac:dyDescent="0.2">
      <c r="A40" s="47" t="s">
        <v>50</v>
      </c>
      <c r="B40" s="19">
        <v>0.1</v>
      </c>
      <c r="C40" s="20">
        <v>1.5</v>
      </c>
      <c r="D40" s="20">
        <v>17.899999999999999</v>
      </c>
      <c r="E40" s="20">
        <v>77.600000000000009</v>
      </c>
      <c r="F40" s="20">
        <v>2.9000000000000004</v>
      </c>
      <c r="G40" s="21"/>
    </row>
    <row r="41" spans="1:7" x14ac:dyDescent="0.2">
      <c r="A41" s="47" t="s">
        <v>48</v>
      </c>
      <c r="B41" s="19">
        <v>0.1</v>
      </c>
      <c r="C41" s="20">
        <v>1.5</v>
      </c>
      <c r="D41" s="20">
        <v>12</v>
      </c>
      <c r="E41" s="20">
        <v>84.3</v>
      </c>
      <c r="F41" s="20">
        <v>2.1999999999999997</v>
      </c>
      <c r="G41" s="21"/>
    </row>
    <row r="42" spans="1:7" x14ac:dyDescent="0.2">
      <c r="A42" s="47" t="s">
        <v>44</v>
      </c>
      <c r="B42" s="19">
        <v>0.2</v>
      </c>
      <c r="C42" s="20">
        <v>1.4000000000000001</v>
      </c>
      <c r="D42" s="20">
        <v>4.3999999999999995</v>
      </c>
      <c r="E42" s="20">
        <v>90.9</v>
      </c>
      <c r="F42" s="20">
        <v>3.1</v>
      </c>
      <c r="G42" s="21"/>
    </row>
    <row r="43" spans="1:7" x14ac:dyDescent="0.2">
      <c r="A43" s="48"/>
      <c r="B43" s="23"/>
      <c r="C43" s="24"/>
      <c r="D43" s="24"/>
      <c r="E43" s="24"/>
      <c r="F43" s="24"/>
      <c r="G43" s="25"/>
    </row>
    <row r="44" spans="1:7" ht="14.25" customHeight="1" x14ac:dyDescent="0.2">
      <c r="A44" s="49" t="s">
        <v>214</v>
      </c>
      <c r="B44" s="19">
        <v>0</v>
      </c>
      <c r="C44" s="17">
        <v>1.2</v>
      </c>
      <c r="D44" s="17">
        <v>23.6</v>
      </c>
      <c r="E44" s="17">
        <v>70.7</v>
      </c>
      <c r="F44" s="17">
        <v>4.5</v>
      </c>
      <c r="G44" s="26"/>
    </row>
    <row r="45" spans="1:7" x14ac:dyDescent="0.2">
      <c r="A45" s="47" t="s">
        <v>50</v>
      </c>
      <c r="B45" s="19">
        <v>0</v>
      </c>
      <c r="C45" s="20">
        <v>1.5</v>
      </c>
      <c r="D45" s="20">
        <v>25.900000000000002</v>
      </c>
      <c r="E45" s="20">
        <v>68.600000000000009</v>
      </c>
      <c r="F45" s="20">
        <v>4</v>
      </c>
      <c r="G45" s="21"/>
    </row>
    <row r="46" spans="1:7" x14ac:dyDescent="0.2">
      <c r="A46" s="47" t="s">
        <v>48</v>
      </c>
      <c r="B46" s="19">
        <v>0.1</v>
      </c>
      <c r="C46" s="20">
        <v>1.0999999999999999</v>
      </c>
      <c r="D46" s="20">
        <v>23.300000000000004</v>
      </c>
      <c r="E46" s="20">
        <v>66.100000000000009</v>
      </c>
      <c r="F46" s="20">
        <v>9.4</v>
      </c>
      <c r="G46" s="21"/>
    </row>
    <row r="47" spans="1:7" x14ac:dyDescent="0.2">
      <c r="A47" s="47" t="s">
        <v>44</v>
      </c>
      <c r="B47" s="19">
        <v>0.1</v>
      </c>
      <c r="C47" s="20">
        <v>1</v>
      </c>
      <c r="D47" s="20">
        <v>18</v>
      </c>
      <c r="E47" s="20">
        <v>72.2</v>
      </c>
      <c r="F47" s="20">
        <v>8.6999999999999993</v>
      </c>
      <c r="G47" s="21"/>
    </row>
    <row r="48" spans="1:7" x14ac:dyDescent="0.2">
      <c r="A48" s="48"/>
      <c r="B48" s="23"/>
      <c r="C48" s="24"/>
      <c r="D48" s="24"/>
      <c r="E48" s="24"/>
      <c r="F48" s="24"/>
      <c r="G48" s="25"/>
    </row>
    <row r="49" spans="1:7" ht="14.25" customHeight="1" x14ac:dyDescent="0.2">
      <c r="A49" s="49" t="s">
        <v>215</v>
      </c>
      <c r="B49" s="16">
        <v>0.4</v>
      </c>
      <c r="C49" s="17">
        <v>0.89999999999999991</v>
      </c>
      <c r="D49" s="17">
        <v>32.200000000000003</v>
      </c>
      <c r="E49" s="17">
        <v>61.9</v>
      </c>
      <c r="F49" s="17">
        <v>4.7</v>
      </c>
      <c r="G49" s="18"/>
    </row>
    <row r="50" spans="1:7" x14ac:dyDescent="0.2">
      <c r="A50" s="47" t="s">
        <v>50</v>
      </c>
      <c r="B50" s="19">
        <v>0.2</v>
      </c>
      <c r="C50" s="20">
        <v>1.5</v>
      </c>
      <c r="D50" s="20">
        <v>35.200000000000003</v>
      </c>
      <c r="E50" s="20">
        <v>60.099999999999994</v>
      </c>
      <c r="F50" s="20">
        <v>2.9000000000000004</v>
      </c>
      <c r="G50" s="21"/>
    </row>
    <row r="51" spans="1:7" x14ac:dyDescent="0.2">
      <c r="A51" s="47" t="s">
        <v>48</v>
      </c>
      <c r="B51" s="19">
        <v>0.1</v>
      </c>
      <c r="C51" s="20">
        <v>1.3</v>
      </c>
      <c r="D51" s="20">
        <v>32.1</v>
      </c>
      <c r="E51" s="20">
        <v>61.1</v>
      </c>
      <c r="F51" s="20">
        <v>5.4</v>
      </c>
      <c r="G51" s="21"/>
    </row>
    <row r="52" spans="1:7" x14ac:dyDescent="0.2">
      <c r="A52" s="47" t="s">
        <v>44</v>
      </c>
      <c r="B52" s="19">
        <v>0.2</v>
      </c>
      <c r="C52" s="20">
        <v>0.89999999999999991</v>
      </c>
      <c r="D52" s="20">
        <v>28.999999999999996</v>
      </c>
      <c r="E52" s="20">
        <v>65.7</v>
      </c>
      <c r="F52" s="20">
        <v>4.2</v>
      </c>
      <c r="G52" s="21"/>
    </row>
    <row r="53" spans="1:7" x14ac:dyDescent="0.2">
      <c r="A53" s="48"/>
      <c r="B53" s="23"/>
      <c r="C53" s="24"/>
      <c r="D53" s="24"/>
      <c r="E53" s="24"/>
      <c r="F53" s="24"/>
      <c r="G53" s="25"/>
    </row>
    <row r="54" spans="1:7" ht="14.25" customHeight="1" x14ac:dyDescent="0.2">
      <c r="A54" s="49" t="s">
        <v>216</v>
      </c>
      <c r="B54" s="16">
        <v>1.5</v>
      </c>
      <c r="C54" s="17">
        <v>5.7</v>
      </c>
      <c r="D54" s="17">
        <v>44.8</v>
      </c>
      <c r="E54" s="17">
        <v>41.6</v>
      </c>
      <c r="F54" s="17">
        <v>6.5</v>
      </c>
      <c r="G54" s="18"/>
    </row>
    <row r="55" spans="1:7" x14ac:dyDescent="0.2">
      <c r="A55" s="47" t="s">
        <v>50</v>
      </c>
      <c r="B55" s="19">
        <v>2.5</v>
      </c>
      <c r="C55" s="20">
        <v>13.8</v>
      </c>
      <c r="D55" s="20">
        <v>48.6</v>
      </c>
      <c r="E55" s="20">
        <v>31.3</v>
      </c>
      <c r="F55" s="20">
        <v>3.6999999999999997</v>
      </c>
      <c r="G55" s="21"/>
    </row>
    <row r="56" spans="1:7" x14ac:dyDescent="0.2">
      <c r="A56" s="47" t="s">
        <v>48</v>
      </c>
      <c r="B56" s="19">
        <v>2.1999999999999997</v>
      </c>
      <c r="C56" s="20">
        <v>8.6999999999999993</v>
      </c>
      <c r="D56" s="20">
        <v>54.8</v>
      </c>
      <c r="E56" s="20">
        <v>29.7</v>
      </c>
      <c r="F56" s="20">
        <v>4.5999999999999996</v>
      </c>
      <c r="G56" s="21"/>
    </row>
    <row r="57" spans="1:7" x14ac:dyDescent="0.2">
      <c r="A57" s="47" t="s">
        <v>44</v>
      </c>
      <c r="B57" s="19">
        <v>0.70000000000000007</v>
      </c>
      <c r="C57" s="20">
        <v>2.8000000000000003</v>
      </c>
      <c r="D57" s="20">
        <v>34.300000000000004</v>
      </c>
      <c r="E57" s="20">
        <v>55.900000000000006</v>
      </c>
      <c r="F57" s="20">
        <v>6.3</v>
      </c>
      <c r="G57" s="21"/>
    </row>
    <row r="58" spans="1:7" x14ac:dyDescent="0.2">
      <c r="A58" s="48"/>
      <c r="B58" s="23"/>
      <c r="C58" s="24"/>
      <c r="D58" s="24"/>
      <c r="E58" s="24"/>
      <c r="F58" s="24"/>
      <c r="G58" s="25"/>
    </row>
    <row r="59" spans="1:7" ht="14.25" customHeight="1" x14ac:dyDescent="0.2">
      <c r="A59" s="49" t="s">
        <v>217</v>
      </c>
      <c r="B59" s="16">
        <v>0.4</v>
      </c>
      <c r="C59" s="17">
        <v>1</v>
      </c>
      <c r="D59" s="17">
        <v>9.4</v>
      </c>
      <c r="E59" s="17">
        <v>82.899999999999991</v>
      </c>
      <c r="F59" s="17">
        <v>6.4</v>
      </c>
      <c r="G59" s="26"/>
    </row>
    <row r="60" spans="1:7" x14ac:dyDescent="0.2">
      <c r="A60" s="47" t="s">
        <v>50</v>
      </c>
      <c r="B60" s="19">
        <v>0.4</v>
      </c>
      <c r="C60" s="20">
        <v>1.7999999999999998</v>
      </c>
      <c r="D60" s="20">
        <v>9.5</v>
      </c>
      <c r="E60" s="20">
        <v>83.1</v>
      </c>
      <c r="F60" s="20">
        <v>5.2</v>
      </c>
      <c r="G60" s="21"/>
    </row>
    <row r="61" spans="1:7" x14ac:dyDescent="0.2">
      <c r="A61" s="47" t="s">
        <v>48</v>
      </c>
      <c r="B61" s="19">
        <v>0.1</v>
      </c>
      <c r="C61" s="20">
        <v>1.2</v>
      </c>
      <c r="D61" s="20">
        <v>9.5</v>
      </c>
      <c r="E61" s="20">
        <v>84.5</v>
      </c>
      <c r="F61" s="20">
        <v>4.7</v>
      </c>
      <c r="G61" s="21"/>
    </row>
    <row r="62" spans="1:7" x14ac:dyDescent="0.2">
      <c r="A62" s="47" t="s">
        <v>44</v>
      </c>
      <c r="B62" s="19">
        <v>0</v>
      </c>
      <c r="C62" s="20">
        <v>2.2999999999999998</v>
      </c>
      <c r="D62" s="20">
        <v>9.6</v>
      </c>
      <c r="E62" s="20">
        <v>74.599999999999994</v>
      </c>
      <c r="F62" s="20">
        <v>13.4</v>
      </c>
      <c r="G62" s="21"/>
    </row>
    <row r="63" spans="1:7" x14ac:dyDescent="0.2">
      <c r="A63" s="48"/>
      <c r="B63" s="23"/>
      <c r="C63" s="24"/>
      <c r="D63" s="24"/>
      <c r="E63" s="24"/>
      <c r="F63" s="24"/>
      <c r="G63" s="25"/>
    </row>
    <row r="64" spans="1:7" ht="14.25" customHeight="1" x14ac:dyDescent="0.2">
      <c r="A64" s="49" t="s">
        <v>218</v>
      </c>
      <c r="B64" s="16">
        <v>0</v>
      </c>
      <c r="C64" s="17">
        <v>1</v>
      </c>
      <c r="D64" s="17">
        <v>5.6</v>
      </c>
      <c r="E64" s="17">
        <v>91.4</v>
      </c>
      <c r="F64" s="17">
        <v>2</v>
      </c>
      <c r="G64" s="26"/>
    </row>
    <row r="65" spans="1:7" x14ac:dyDescent="0.2">
      <c r="A65" s="47" t="s">
        <v>50</v>
      </c>
      <c r="B65" s="19">
        <v>0.1</v>
      </c>
      <c r="C65" s="20">
        <v>1.0999999999999999</v>
      </c>
      <c r="D65" s="20">
        <v>7.1000000000000005</v>
      </c>
      <c r="E65" s="20">
        <v>90.5</v>
      </c>
      <c r="F65" s="20">
        <v>1.3</v>
      </c>
      <c r="G65" s="21"/>
    </row>
    <row r="66" spans="1:7" x14ac:dyDescent="0.2">
      <c r="A66" s="47" t="s">
        <v>48</v>
      </c>
      <c r="B66" s="19">
        <v>0.2</v>
      </c>
      <c r="C66" s="20">
        <v>1.2</v>
      </c>
      <c r="D66" s="20">
        <v>6.6999999999999993</v>
      </c>
      <c r="E66" s="20">
        <v>90.4</v>
      </c>
      <c r="F66" s="20">
        <v>1.6</v>
      </c>
      <c r="G66" s="21"/>
    </row>
    <row r="67" spans="1:7" x14ac:dyDescent="0.2">
      <c r="A67" s="47" t="s">
        <v>44</v>
      </c>
      <c r="B67" s="19">
        <v>0.2</v>
      </c>
      <c r="C67" s="20">
        <v>1.3</v>
      </c>
      <c r="D67" s="20">
        <v>3.2</v>
      </c>
      <c r="E67" s="20">
        <v>86</v>
      </c>
      <c r="F67" s="20">
        <v>9.3000000000000007</v>
      </c>
      <c r="G67" s="21"/>
    </row>
    <row r="68" spans="1:7" x14ac:dyDescent="0.2">
      <c r="A68" s="48"/>
      <c r="B68" s="23"/>
      <c r="C68" s="24"/>
      <c r="D68" s="24"/>
      <c r="E68" s="24"/>
      <c r="F68" s="24"/>
      <c r="G68" s="25"/>
    </row>
    <row r="69" spans="1:7" ht="14.25" customHeight="1" x14ac:dyDescent="0.2">
      <c r="A69" s="49" t="s">
        <v>219</v>
      </c>
      <c r="B69" s="16" t="s">
        <v>5</v>
      </c>
      <c r="C69" s="17" t="s">
        <v>5</v>
      </c>
      <c r="D69" s="17">
        <v>10.9</v>
      </c>
      <c r="E69" s="17">
        <v>83.8</v>
      </c>
      <c r="F69" s="17">
        <v>1.3</v>
      </c>
      <c r="G69" s="21">
        <f>100-SUM(B69:F69)</f>
        <v>4</v>
      </c>
    </row>
    <row r="70" spans="1:7" x14ac:dyDescent="0.2">
      <c r="A70" s="47" t="s">
        <v>50</v>
      </c>
      <c r="B70" s="19">
        <v>2.4</v>
      </c>
      <c r="C70" s="20">
        <v>3.4000000000000004</v>
      </c>
      <c r="D70" s="20">
        <v>10.8</v>
      </c>
      <c r="E70" s="20">
        <v>82.3</v>
      </c>
      <c r="F70" s="20">
        <v>1.0999999999999999</v>
      </c>
      <c r="G70" s="21"/>
    </row>
    <row r="71" spans="1:7" x14ac:dyDescent="0.2">
      <c r="A71" s="47" t="s">
        <v>48</v>
      </c>
      <c r="B71" s="19">
        <v>0</v>
      </c>
      <c r="C71" s="20">
        <v>3.1</v>
      </c>
      <c r="D71" s="20">
        <v>11.2</v>
      </c>
      <c r="E71" s="20">
        <v>84.899999999999991</v>
      </c>
      <c r="F71" s="20">
        <v>0.8</v>
      </c>
      <c r="G71" s="21"/>
    </row>
    <row r="72" spans="1:7" x14ac:dyDescent="0.2">
      <c r="A72" s="47" t="s">
        <v>44</v>
      </c>
      <c r="B72" s="19">
        <v>0</v>
      </c>
      <c r="C72" s="20">
        <v>1.0999999999999999</v>
      </c>
      <c r="D72" s="20">
        <v>7.1999999999999993</v>
      </c>
      <c r="E72" s="20">
        <v>90.9</v>
      </c>
      <c r="F72" s="20">
        <v>0.89999999999999991</v>
      </c>
      <c r="G72" s="21"/>
    </row>
    <row r="73" spans="1:7" x14ac:dyDescent="0.2">
      <c r="A73" s="48"/>
      <c r="B73" s="23"/>
      <c r="C73" s="24"/>
      <c r="D73" s="24"/>
      <c r="E73" s="24"/>
      <c r="F73" s="24"/>
      <c r="G73" s="25"/>
    </row>
    <row r="74" spans="1:7" ht="14.25" customHeight="1" x14ac:dyDescent="0.2">
      <c r="A74" s="49" t="s">
        <v>220</v>
      </c>
      <c r="B74" s="16">
        <v>0.1</v>
      </c>
      <c r="C74" s="17">
        <v>2.1999999999999997</v>
      </c>
      <c r="D74" s="17">
        <v>17.599999999999998</v>
      </c>
      <c r="E74" s="17">
        <v>75</v>
      </c>
      <c r="F74" s="17">
        <v>5</v>
      </c>
      <c r="G74" s="26"/>
    </row>
    <row r="75" spans="1:7" x14ac:dyDescent="0.2">
      <c r="A75" s="47" t="s">
        <v>50</v>
      </c>
      <c r="B75" s="19">
        <v>0.2</v>
      </c>
      <c r="C75" s="20">
        <v>2.6</v>
      </c>
      <c r="D75" s="20">
        <v>21.5</v>
      </c>
      <c r="E75" s="20">
        <v>72.099999999999994</v>
      </c>
      <c r="F75" s="20">
        <v>3.5999999999999996</v>
      </c>
      <c r="G75" s="21"/>
    </row>
    <row r="76" spans="1:7" x14ac:dyDescent="0.2">
      <c r="A76" s="47" t="s">
        <v>48</v>
      </c>
      <c r="B76" s="19">
        <v>0.1</v>
      </c>
      <c r="C76" s="20">
        <v>2.1999999999999997</v>
      </c>
      <c r="D76" s="20">
        <v>20</v>
      </c>
      <c r="E76" s="20">
        <v>72.8</v>
      </c>
      <c r="F76" s="20">
        <v>5</v>
      </c>
      <c r="G76" s="21"/>
    </row>
    <row r="77" spans="1:7" x14ac:dyDescent="0.2">
      <c r="A77" s="47" t="s">
        <v>44</v>
      </c>
      <c r="B77" s="19">
        <v>0</v>
      </c>
      <c r="C77" s="20">
        <v>1.9</v>
      </c>
      <c r="D77" s="20">
        <v>11.4</v>
      </c>
      <c r="E77" s="20">
        <v>81.399999999999991</v>
      </c>
      <c r="F77" s="20">
        <v>5.2</v>
      </c>
      <c r="G77" s="21"/>
    </row>
    <row r="78" spans="1:7" x14ac:dyDescent="0.2">
      <c r="A78" s="48"/>
      <c r="B78" s="23"/>
      <c r="C78" s="24"/>
      <c r="D78" s="24"/>
      <c r="E78" s="24"/>
      <c r="F78" s="24"/>
      <c r="G78" s="25"/>
    </row>
    <row r="79" spans="1:7" ht="14.25" customHeight="1" x14ac:dyDescent="0.2">
      <c r="A79" s="49" t="s">
        <v>221</v>
      </c>
      <c r="B79" s="16">
        <v>0.6</v>
      </c>
      <c r="C79" s="17">
        <v>0.89999999999999991</v>
      </c>
      <c r="D79" s="17">
        <v>22.300000000000004</v>
      </c>
      <c r="E79" s="17">
        <v>70.899999999999991</v>
      </c>
      <c r="F79" s="17">
        <v>5.4</v>
      </c>
      <c r="G79" s="26"/>
    </row>
    <row r="80" spans="1:7" x14ac:dyDescent="0.2">
      <c r="A80" s="47" t="s">
        <v>50</v>
      </c>
      <c r="B80" s="19">
        <v>0.2</v>
      </c>
      <c r="C80" s="20">
        <v>1.4000000000000001</v>
      </c>
      <c r="D80" s="20">
        <v>27.6</v>
      </c>
      <c r="E80" s="20">
        <v>65.3</v>
      </c>
      <c r="F80" s="20">
        <v>5.6000000000000005</v>
      </c>
      <c r="G80" s="21"/>
    </row>
    <row r="81" spans="1:7" x14ac:dyDescent="0.2">
      <c r="A81" s="47" t="s">
        <v>48</v>
      </c>
      <c r="B81" s="19">
        <v>0</v>
      </c>
      <c r="C81" s="20">
        <v>1.2</v>
      </c>
      <c r="D81" s="20">
        <v>21.7</v>
      </c>
      <c r="E81" s="20">
        <v>71.099999999999994</v>
      </c>
      <c r="F81" s="20">
        <v>6</v>
      </c>
      <c r="G81" s="21"/>
    </row>
    <row r="82" spans="1:7" x14ac:dyDescent="0.2">
      <c r="A82" s="47" t="s">
        <v>44</v>
      </c>
      <c r="B82" s="19">
        <v>0.1</v>
      </c>
      <c r="C82" s="20">
        <v>1.3</v>
      </c>
      <c r="D82" s="20">
        <v>11.3</v>
      </c>
      <c r="E82" s="20">
        <v>81.599999999999994</v>
      </c>
      <c r="F82" s="20">
        <v>5.7</v>
      </c>
      <c r="G82" s="21"/>
    </row>
    <row r="83" spans="1:7" x14ac:dyDescent="0.2">
      <c r="A83" s="48"/>
      <c r="B83" s="23"/>
      <c r="C83" s="24"/>
      <c r="D83" s="24"/>
      <c r="E83" s="24"/>
      <c r="F83" s="24"/>
      <c r="G83" s="25"/>
    </row>
    <row r="84" spans="1:7" ht="14.25" customHeight="1" x14ac:dyDescent="0.2">
      <c r="A84" s="49" t="s">
        <v>222</v>
      </c>
      <c r="B84" s="16">
        <v>0.6</v>
      </c>
      <c r="C84" s="17">
        <v>1.9</v>
      </c>
      <c r="D84" s="17">
        <v>24</v>
      </c>
      <c r="E84" s="17">
        <v>69.099999999999994</v>
      </c>
      <c r="F84" s="17">
        <v>4.5</v>
      </c>
      <c r="G84" s="18"/>
    </row>
    <row r="85" spans="1:7" x14ac:dyDescent="0.2">
      <c r="A85" s="47" t="s">
        <v>50</v>
      </c>
      <c r="B85" s="19">
        <v>0.8</v>
      </c>
      <c r="C85" s="20">
        <v>2.9000000000000004</v>
      </c>
      <c r="D85" s="20">
        <v>29.700000000000003</v>
      </c>
      <c r="E85" s="20">
        <v>64.2</v>
      </c>
      <c r="F85" s="20">
        <v>2.4</v>
      </c>
      <c r="G85" s="21"/>
    </row>
    <row r="86" spans="1:7" x14ac:dyDescent="0.2">
      <c r="A86" s="47" t="s">
        <v>48</v>
      </c>
      <c r="B86" s="19">
        <v>0.8</v>
      </c>
      <c r="C86" s="20">
        <v>2.2999999999999998</v>
      </c>
      <c r="D86" s="20">
        <v>29</v>
      </c>
      <c r="E86" s="20">
        <v>65.2</v>
      </c>
      <c r="F86" s="20">
        <v>2.8000000000000003</v>
      </c>
      <c r="G86" s="21"/>
    </row>
    <row r="87" spans="1:7" x14ac:dyDescent="0.2">
      <c r="A87" s="47" t="s">
        <v>44</v>
      </c>
      <c r="B87" s="19">
        <v>0.6</v>
      </c>
      <c r="C87" s="20">
        <v>2</v>
      </c>
      <c r="D87" s="20">
        <v>19.400000000000002</v>
      </c>
      <c r="E87" s="20">
        <v>76</v>
      </c>
      <c r="F87" s="20">
        <v>2</v>
      </c>
      <c r="G87" s="21"/>
    </row>
    <row r="88" spans="1:7" x14ac:dyDescent="0.2">
      <c r="A88" s="22"/>
      <c r="B88" s="27"/>
      <c r="C88" s="28"/>
      <c r="D88" s="28"/>
      <c r="E88" s="28"/>
      <c r="F88" s="28"/>
      <c r="G88" s="29"/>
    </row>
    <row r="89" spans="1:7" x14ac:dyDescent="0.2">
      <c r="A89" s="62" t="s">
        <v>191</v>
      </c>
    </row>
    <row r="90" spans="1:7" x14ac:dyDescent="0.2">
      <c r="A90" s="62" t="s">
        <v>25</v>
      </c>
    </row>
  </sheetData>
  <hyperlinks>
    <hyperlink ref="H1" location="'Lisez-moi'!A1" display="Retour au sommair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90"/>
  <sheetViews>
    <sheetView zoomScale="85" zoomScaleNormal="85" workbookViewId="0"/>
  </sheetViews>
  <sheetFormatPr baseColWidth="10" defaultRowHeight="14.25" x14ac:dyDescent="0.2"/>
  <cols>
    <col min="1" max="1" width="60.85546875" style="6" customWidth="1"/>
    <col min="2" max="7" width="20.28515625" style="6" customWidth="1"/>
    <col min="8" max="16384" width="11.42578125" style="6"/>
  </cols>
  <sheetData>
    <row r="1" spans="1:8" ht="15" x14ac:dyDescent="0.25">
      <c r="A1" s="5" t="s">
        <v>161</v>
      </c>
      <c r="D1" s="89"/>
      <c r="F1" s="313"/>
      <c r="G1" s="10" t="s">
        <v>40</v>
      </c>
    </row>
    <row r="2" spans="1:8" ht="15" x14ac:dyDescent="0.25">
      <c r="A2" s="11"/>
    </row>
    <row r="3" spans="1:8" x14ac:dyDescent="0.2">
      <c r="A3" s="12"/>
      <c r="B3" s="13" t="s">
        <v>8</v>
      </c>
      <c r="C3" s="14" t="s">
        <v>9</v>
      </c>
      <c r="D3" s="15" t="s">
        <v>5</v>
      </c>
    </row>
    <row r="4" spans="1:8" ht="14.25" customHeight="1" x14ac:dyDescent="0.2">
      <c r="A4" s="46" t="s">
        <v>206</v>
      </c>
      <c r="B4" s="16">
        <v>16.8</v>
      </c>
      <c r="C4" s="17">
        <v>83.2</v>
      </c>
      <c r="D4" s="39"/>
      <c r="G4" s="41"/>
      <c r="H4" s="41"/>
    </row>
    <row r="5" spans="1:8" x14ac:dyDescent="0.2">
      <c r="A5" s="47" t="s">
        <v>50</v>
      </c>
      <c r="B5" s="19">
        <v>19.7</v>
      </c>
      <c r="C5" s="20">
        <v>80.300000000000011</v>
      </c>
      <c r="D5" s="40"/>
    </row>
    <row r="6" spans="1:8" x14ac:dyDescent="0.2">
      <c r="A6" s="47" t="s">
        <v>48</v>
      </c>
      <c r="B6" s="19">
        <v>19</v>
      </c>
      <c r="C6" s="20">
        <v>81</v>
      </c>
      <c r="D6" s="40"/>
    </row>
    <row r="7" spans="1:8" x14ac:dyDescent="0.2">
      <c r="A7" s="47" t="s">
        <v>44</v>
      </c>
      <c r="B7" s="19">
        <v>18.2</v>
      </c>
      <c r="C7" s="20">
        <v>81.8</v>
      </c>
      <c r="D7" s="40"/>
    </row>
    <row r="8" spans="1:8" x14ac:dyDescent="0.2">
      <c r="A8" s="48"/>
      <c r="B8" s="23"/>
      <c r="C8" s="24"/>
      <c r="D8" s="29"/>
    </row>
    <row r="9" spans="1:8" ht="14.25" customHeight="1" x14ac:dyDescent="0.2">
      <c r="A9" s="49" t="s">
        <v>207</v>
      </c>
      <c r="B9" s="16">
        <v>12.8</v>
      </c>
      <c r="C9" s="17">
        <v>87.2</v>
      </c>
      <c r="D9" s="39"/>
    </row>
    <row r="10" spans="1:8" x14ac:dyDescent="0.2">
      <c r="A10" s="47" t="s">
        <v>50</v>
      </c>
      <c r="B10" s="7">
        <v>16.100000000000001</v>
      </c>
      <c r="C10" s="20">
        <v>83.899999999999991</v>
      </c>
      <c r="D10" s="40"/>
      <c r="G10" s="41"/>
      <c r="H10" s="41"/>
    </row>
    <row r="11" spans="1:8" x14ac:dyDescent="0.2">
      <c r="A11" s="47" t="s">
        <v>48</v>
      </c>
      <c r="B11" s="19">
        <v>16.900000000000002</v>
      </c>
      <c r="C11" s="20">
        <v>83.1</v>
      </c>
      <c r="D11" s="40"/>
      <c r="G11" s="41"/>
      <c r="H11" s="41"/>
    </row>
    <row r="12" spans="1:8" x14ac:dyDescent="0.2">
      <c r="A12" s="47" t="s">
        <v>44</v>
      </c>
      <c r="B12" s="19">
        <v>18.899999999999999</v>
      </c>
      <c r="C12" s="20">
        <v>81.100000000000009</v>
      </c>
      <c r="D12" s="40"/>
      <c r="G12" s="41"/>
      <c r="H12" s="41"/>
    </row>
    <row r="13" spans="1:8" x14ac:dyDescent="0.2">
      <c r="A13" s="48"/>
      <c r="B13" s="23"/>
      <c r="C13" s="24"/>
      <c r="D13" s="29"/>
      <c r="G13" s="41"/>
      <c r="H13" s="41"/>
    </row>
    <row r="14" spans="1:8" ht="14.25" customHeight="1" x14ac:dyDescent="0.2">
      <c r="A14" s="49" t="s">
        <v>208</v>
      </c>
      <c r="B14" s="16">
        <v>12.6</v>
      </c>
      <c r="C14" s="17">
        <v>87.4</v>
      </c>
      <c r="D14" s="39"/>
      <c r="G14" s="41"/>
      <c r="H14" s="41"/>
    </row>
    <row r="15" spans="1:8" x14ac:dyDescent="0.2">
      <c r="A15" s="47" t="s">
        <v>50</v>
      </c>
      <c r="B15" s="7">
        <v>15.9</v>
      </c>
      <c r="C15" s="8">
        <v>84.1</v>
      </c>
      <c r="D15" s="40"/>
      <c r="G15" s="41"/>
      <c r="H15" s="41"/>
    </row>
    <row r="16" spans="1:8" x14ac:dyDescent="0.2">
      <c r="A16" s="47" t="s">
        <v>48</v>
      </c>
      <c r="B16" s="19">
        <v>14.499999999999998</v>
      </c>
      <c r="C16" s="20">
        <v>85.5</v>
      </c>
      <c r="D16" s="40"/>
      <c r="G16" s="41"/>
      <c r="H16" s="41"/>
    </row>
    <row r="17" spans="1:8" x14ac:dyDescent="0.2">
      <c r="A17" s="47" t="s">
        <v>44</v>
      </c>
      <c r="B17" s="19">
        <v>11.600000000000001</v>
      </c>
      <c r="C17" s="20">
        <v>88.4</v>
      </c>
      <c r="D17" s="40"/>
      <c r="G17" s="41"/>
      <c r="H17" s="41"/>
    </row>
    <row r="18" spans="1:8" x14ac:dyDescent="0.2">
      <c r="A18" s="48"/>
      <c r="B18" s="23"/>
      <c r="C18" s="24"/>
      <c r="D18" s="29"/>
      <c r="G18" s="41"/>
      <c r="H18" s="41"/>
    </row>
    <row r="19" spans="1:8" ht="14.25" customHeight="1" x14ac:dyDescent="0.2">
      <c r="A19" s="49" t="s">
        <v>209</v>
      </c>
      <c r="B19" s="19">
        <v>0</v>
      </c>
      <c r="C19" s="17">
        <v>100</v>
      </c>
      <c r="D19" s="18"/>
      <c r="G19" s="41"/>
      <c r="H19" s="41"/>
    </row>
    <row r="20" spans="1:8" x14ac:dyDescent="0.2">
      <c r="A20" s="47" t="s">
        <v>50</v>
      </c>
      <c r="B20" s="19">
        <v>9</v>
      </c>
      <c r="C20" s="20">
        <v>91</v>
      </c>
      <c r="D20" s="21"/>
      <c r="G20" s="41"/>
      <c r="H20" s="41"/>
    </row>
    <row r="21" spans="1:8" x14ac:dyDescent="0.2">
      <c r="A21" s="47" t="s">
        <v>48</v>
      </c>
      <c r="B21" s="19">
        <v>9</v>
      </c>
      <c r="C21" s="20">
        <v>91</v>
      </c>
      <c r="D21" s="21"/>
      <c r="G21" s="41"/>
      <c r="H21" s="41"/>
    </row>
    <row r="22" spans="1:8" x14ac:dyDescent="0.2">
      <c r="A22" s="47" t="s">
        <v>44</v>
      </c>
      <c r="B22" s="19">
        <v>8.6999999999999993</v>
      </c>
      <c r="C22" s="20">
        <v>91.3</v>
      </c>
      <c r="D22" s="21"/>
      <c r="G22" s="41"/>
      <c r="H22" s="41"/>
    </row>
    <row r="23" spans="1:8" x14ac:dyDescent="0.2">
      <c r="A23" s="48"/>
      <c r="B23" s="23"/>
      <c r="C23" s="24"/>
      <c r="D23" s="29"/>
      <c r="G23" s="41"/>
      <c r="H23" s="41"/>
    </row>
    <row r="24" spans="1:8" ht="14.25" customHeight="1" x14ac:dyDescent="0.2">
      <c r="A24" s="49" t="s">
        <v>210</v>
      </c>
      <c r="B24" s="16">
        <v>17.899999999999999</v>
      </c>
      <c r="C24" s="17">
        <v>82.1</v>
      </c>
      <c r="D24" s="39"/>
      <c r="G24" s="41"/>
      <c r="H24" s="41"/>
    </row>
    <row r="25" spans="1:8" x14ac:dyDescent="0.2">
      <c r="A25" s="47" t="s">
        <v>50</v>
      </c>
      <c r="B25" s="7">
        <v>23.200000000000003</v>
      </c>
      <c r="C25" s="20">
        <v>76.8</v>
      </c>
      <c r="D25" s="40"/>
      <c r="G25" s="41"/>
      <c r="H25" s="41"/>
    </row>
    <row r="26" spans="1:8" x14ac:dyDescent="0.2">
      <c r="A26" s="47" t="s">
        <v>48</v>
      </c>
      <c r="B26" s="19">
        <v>28.000000000000004</v>
      </c>
      <c r="C26" s="20">
        <v>72</v>
      </c>
      <c r="D26" s="40"/>
      <c r="G26" s="41"/>
      <c r="H26" s="41"/>
    </row>
    <row r="27" spans="1:8" x14ac:dyDescent="0.2">
      <c r="A27" s="47" t="s">
        <v>44</v>
      </c>
      <c r="B27" s="19">
        <v>26.700000000000003</v>
      </c>
      <c r="C27" s="20">
        <v>73.3</v>
      </c>
      <c r="D27" s="40"/>
      <c r="G27" s="41"/>
      <c r="H27" s="41"/>
    </row>
    <row r="28" spans="1:8" x14ac:dyDescent="0.2">
      <c r="A28" s="48"/>
      <c r="B28" s="23"/>
      <c r="C28" s="24"/>
      <c r="D28" s="29"/>
      <c r="H28" s="41"/>
    </row>
    <row r="29" spans="1:8" ht="14.25" customHeight="1" x14ac:dyDescent="0.2">
      <c r="A29" s="49" t="s">
        <v>211</v>
      </c>
      <c r="B29" s="16">
        <v>42.699999999999996</v>
      </c>
      <c r="C29" s="17">
        <v>57.3</v>
      </c>
      <c r="D29" s="39"/>
      <c r="H29" s="41"/>
    </row>
    <row r="30" spans="1:8" x14ac:dyDescent="0.2">
      <c r="A30" s="47" t="s">
        <v>50</v>
      </c>
      <c r="B30" s="19">
        <v>42.5</v>
      </c>
      <c r="C30" s="20">
        <v>57.499999999999993</v>
      </c>
      <c r="D30" s="40"/>
      <c r="H30" s="41"/>
    </row>
    <row r="31" spans="1:8" x14ac:dyDescent="0.2">
      <c r="A31" s="47" t="s">
        <v>48</v>
      </c>
      <c r="B31" s="19">
        <v>53.6</v>
      </c>
      <c r="C31" s="20">
        <v>46.400000000000006</v>
      </c>
      <c r="D31" s="40"/>
      <c r="H31" s="41"/>
    </row>
    <row r="32" spans="1:8" x14ac:dyDescent="0.2">
      <c r="A32" s="47" t="s">
        <v>44</v>
      </c>
      <c r="B32" s="19">
        <v>57.499999999999993</v>
      </c>
      <c r="C32" s="20">
        <v>42.5</v>
      </c>
      <c r="D32" s="40"/>
      <c r="H32" s="41"/>
    </row>
    <row r="33" spans="1:8" x14ac:dyDescent="0.2">
      <c r="A33" s="48"/>
      <c r="B33" s="23"/>
      <c r="C33" s="24"/>
      <c r="D33" s="29"/>
      <c r="G33" s="41"/>
      <c r="H33" s="41"/>
    </row>
    <row r="34" spans="1:8" ht="14.25" customHeight="1" x14ac:dyDescent="0.2">
      <c r="A34" s="49" t="s">
        <v>212</v>
      </c>
      <c r="B34" s="16">
        <v>16.600000000000001</v>
      </c>
      <c r="C34" s="17">
        <v>83.399999999999991</v>
      </c>
      <c r="D34" s="39"/>
      <c r="G34" s="41"/>
      <c r="H34" s="41"/>
    </row>
    <row r="35" spans="1:8" x14ac:dyDescent="0.2">
      <c r="A35" s="47" t="s">
        <v>50</v>
      </c>
      <c r="B35" s="19">
        <v>20.599999999999998</v>
      </c>
      <c r="C35" s="20">
        <v>79.400000000000006</v>
      </c>
      <c r="D35" s="40"/>
      <c r="G35" s="41"/>
      <c r="H35" s="41"/>
    </row>
    <row r="36" spans="1:8" x14ac:dyDescent="0.2">
      <c r="A36" s="47" t="s">
        <v>48</v>
      </c>
      <c r="B36" s="19">
        <v>21.6</v>
      </c>
      <c r="C36" s="20">
        <v>78.400000000000006</v>
      </c>
      <c r="D36" s="40"/>
      <c r="G36" s="41"/>
      <c r="H36" s="41"/>
    </row>
    <row r="37" spans="1:8" x14ac:dyDescent="0.2">
      <c r="A37" s="47" t="s">
        <v>44</v>
      </c>
      <c r="B37" s="19">
        <v>19.400000000000002</v>
      </c>
      <c r="C37" s="20">
        <v>80.600000000000009</v>
      </c>
      <c r="D37" s="40"/>
      <c r="G37" s="41"/>
      <c r="H37" s="41"/>
    </row>
    <row r="38" spans="1:8" x14ac:dyDescent="0.2">
      <c r="A38" s="48"/>
      <c r="B38" s="23"/>
      <c r="C38" s="24"/>
      <c r="D38" s="29"/>
      <c r="G38" s="41"/>
      <c r="H38" s="41"/>
    </row>
    <row r="39" spans="1:8" ht="14.25" customHeight="1" x14ac:dyDescent="0.2">
      <c r="A39" s="49" t="s">
        <v>213</v>
      </c>
      <c r="B39" s="16">
        <v>10.4</v>
      </c>
      <c r="C39" s="17">
        <v>89.600000000000009</v>
      </c>
      <c r="D39" s="39"/>
      <c r="G39" s="41"/>
      <c r="H39" s="41"/>
    </row>
    <row r="40" spans="1:8" x14ac:dyDescent="0.2">
      <c r="A40" s="47" t="s">
        <v>50</v>
      </c>
      <c r="B40" s="19">
        <v>9.5</v>
      </c>
      <c r="C40" s="20">
        <v>90.5</v>
      </c>
      <c r="D40" s="40"/>
      <c r="G40" s="41"/>
      <c r="H40" s="41"/>
    </row>
    <row r="41" spans="1:8" x14ac:dyDescent="0.2">
      <c r="A41" s="47" t="s">
        <v>48</v>
      </c>
      <c r="B41" s="19">
        <v>7.1</v>
      </c>
      <c r="C41" s="20">
        <v>92.9</v>
      </c>
      <c r="D41" s="40"/>
      <c r="G41" s="41"/>
      <c r="H41" s="41"/>
    </row>
    <row r="42" spans="1:8" x14ac:dyDescent="0.2">
      <c r="A42" s="47" t="s">
        <v>44</v>
      </c>
      <c r="B42" s="19">
        <v>8.9</v>
      </c>
      <c r="C42" s="20">
        <v>91.100000000000009</v>
      </c>
      <c r="D42" s="40"/>
      <c r="G42" s="41"/>
      <c r="H42" s="41"/>
    </row>
    <row r="43" spans="1:8" x14ac:dyDescent="0.2">
      <c r="A43" s="48"/>
      <c r="B43" s="23"/>
      <c r="C43" s="24"/>
      <c r="D43" s="29"/>
      <c r="G43" s="41"/>
      <c r="H43" s="41"/>
    </row>
    <row r="44" spans="1:8" ht="14.25" customHeight="1" x14ac:dyDescent="0.2">
      <c r="A44" s="49" t="s">
        <v>214</v>
      </c>
      <c r="B44" s="16">
        <v>15.7</v>
      </c>
      <c r="C44" s="17">
        <v>84.3</v>
      </c>
      <c r="D44" s="39"/>
      <c r="G44" s="41"/>
      <c r="H44" s="41"/>
    </row>
    <row r="45" spans="1:8" x14ac:dyDescent="0.2">
      <c r="A45" s="47" t="s">
        <v>50</v>
      </c>
      <c r="B45" s="19">
        <v>19.900000000000002</v>
      </c>
      <c r="C45" s="20">
        <v>80.100000000000009</v>
      </c>
      <c r="D45" s="40"/>
      <c r="H45" s="41"/>
    </row>
    <row r="46" spans="1:8" x14ac:dyDescent="0.2">
      <c r="A46" s="47" t="s">
        <v>48</v>
      </c>
      <c r="B46" s="19">
        <v>18</v>
      </c>
      <c r="C46" s="20">
        <v>82</v>
      </c>
      <c r="D46" s="40"/>
      <c r="H46" s="41"/>
    </row>
    <row r="47" spans="1:8" x14ac:dyDescent="0.2">
      <c r="A47" s="47" t="s">
        <v>44</v>
      </c>
      <c r="B47" s="19">
        <v>18.3</v>
      </c>
      <c r="C47" s="20">
        <v>81.699999999999989</v>
      </c>
      <c r="D47" s="40"/>
      <c r="H47" s="41"/>
    </row>
    <row r="48" spans="1:8" x14ac:dyDescent="0.2">
      <c r="A48" s="48"/>
      <c r="B48" s="23"/>
      <c r="C48" s="24"/>
      <c r="D48" s="29"/>
      <c r="H48" s="41"/>
    </row>
    <row r="49" spans="1:8" ht="14.25" customHeight="1" x14ac:dyDescent="0.2">
      <c r="A49" s="49" t="s">
        <v>215</v>
      </c>
      <c r="B49" s="16">
        <v>31.5</v>
      </c>
      <c r="C49" s="17">
        <v>68.5</v>
      </c>
      <c r="D49" s="39"/>
      <c r="H49" s="41"/>
    </row>
    <row r="50" spans="1:8" x14ac:dyDescent="0.2">
      <c r="A50" s="47" t="s">
        <v>50</v>
      </c>
      <c r="B50" s="19">
        <v>33.4</v>
      </c>
      <c r="C50" s="20">
        <v>66.600000000000009</v>
      </c>
      <c r="D50" s="40"/>
      <c r="G50" s="41"/>
      <c r="H50" s="41"/>
    </row>
    <row r="51" spans="1:8" x14ac:dyDescent="0.2">
      <c r="A51" s="47" t="s">
        <v>48</v>
      </c>
      <c r="B51" s="19">
        <v>34.4</v>
      </c>
      <c r="C51" s="20">
        <v>65.600000000000009</v>
      </c>
      <c r="D51" s="40"/>
      <c r="G51" s="41"/>
      <c r="H51" s="41"/>
    </row>
    <row r="52" spans="1:8" x14ac:dyDescent="0.2">
      <c r="A52" s="47" t="s">
        <v>44</v>
      </c>
      <c r="B52" s="19">
        <v>35.699999999999996</v>
      </c>
      <c r="C52" s="20">
        <v>64.3</v>
      </c>
      <c r="D52" s="40"/>
      <c r="G52" s="41"/>
      <c r="H52" s="41"/>
    </row>
    <row r="53" spans="1:8" x14ac:dyDescent="0.2">
      <c r="A53" s="48"/>
      <c r="B53" s="23"/>
      <c r="C53" s="24"/>
      <c r="D53" s="29"/>
      <c r="G53" s="41"/>
      <c r="H53" s="41"/>
    </row>
    <row r="54" spans="1:8" ht="14.25" customHeight="1" x14ac:dyDescent="0.2">
      <c r="A54" s="49" t="s">
        <v>216</v>
      </c>
      <c r="B54" s="16">
        <v>35</v>
      </c>
      <c r="C54" s="17">
        <v>65</v>
      </c>
      <c r="D54" s="39"/>
      <c r="G54" s="41"/>
      <c r="H54" s="41"/>
    </row>
    <row r="55" spans="1:8" x14ac:dyDescent="0.2">
      <c r="A55" s="47" t="s">
        <v>50</v>
      </c>
      <c r="B55" s="19">
        <v>35.199999999999996</v>
      </c>
      <c r="C55" s="20">
        <v>64.8</v>
      </c>
      <c r="D55" s="40"/>
      <c r="G55" s="41"/>
      <c r="H55" s="41"/>
    </row>
    <row r="56" spans="1:8" x14ac:dyDescent="0.2">
      <c r="A56" s="47" t="s">
        <v>48</v>
      </c>
      <c r="B56" s="19">
        <v>28.9</v>
      </c>
      <c r="C56" s="20">
        <v>71.099999999999994</v>
      </c>
      <c r="D56" s="40"/>
      <c r="G56" s="41"/>
      <c r="H56" s="41"/>
    </row>
    <row r="57" spans="1:8" x14ac:dyDescent="0.2">
      <c r="A57" s="47" t="s">
        <v>44</v>
      </c>
      <c r="B57" s="19">
        <v>23.9</v>
      </c>
      <c r="C57" s="20">
        <v>76.099999999999994</v>
      </c>
      <c r="D57" s="40"/>
      <c r="G57" s="41"/>
      <c r="H57" s="41"/>
    </row>
    <row r="58" spans="1:8" x14ac:dyDescent="0.2">
      <c r="A58" s="48"/>
      <c r="B58" s="23"/>
      <c r="C58" s="24"/>
      <c r="D58" s="29"/>
      <c r="G58" s="41"/>
      <c r="H58" s="41"/>
    </row>
    <row r="59" spans="1:8" ht="14.25" customHeight="1" x14ac:dyDescent="0.2">
      <c r="A59" s="49" t="s">
        <v>217</v>
      </c>
      <c r="B59" s="16">
        <v>4.3999999999999995</v>
      </c>
      <c r="C59" s="17">
        <v>95.6</v>
      </c>
      <c r="D59" s="39"/>
      <c r="G59" s="41"/>
      <c r="H59" s="41"/>
    </row>
    <row r="60" spans="1:8" x14ac:dyDescent="0.2">
      <c r="A60" s="47" t="s">
        <v>50</v>
      </c>
      <c r="B60" s="19">
        <v>5.0999999999999996</v>
      </c>
      <c r="C60" s="20">
        <v>94.899999999999991</v>
      </c>
      <c r="D60" s="40"/>
      <c r="G60" s="41"/>
      <c r="H60" s="41"/>
    </row>
    <row r="61" spans="1:8" x14ac:dyDescent="0.2">
      <c r="A61" s="47" t="s">
        <v>48</v>
      </c>
      <c r="B61" s="19">
        <v>4.5999999999999996</v>
      </c>
      <c r="C61" s="20">
        <v>95.399999999999991</v>
      </c>
      <c r="D61" s="40"/>
      <c r="G61" s="41"/>
      <c r="H61" s="41"/>
    </row>
    <row r="62" spans="1:8" x14ac:dyDescent="0.2">
      <c r="A62" s="47" t="s">
        <v>44</v>
      </c>
      <c r="B62" s="19">
        <v>7.0000000000000009</v>
      </c>
      <c r="C62" s="20">
        <v>93</v>
      </c>
      <c r="D62" s="40"/>
      <c r="G62" s="41"/>
      <c r="H62" s="41"/>
    </row>
    <row r="63" spans="1:8" x14ac:dyDescent="0.2">
      <c r="A63" s="48"/>
      <c r="B63" s="23"/>
      <c r="C63" s="24"/>
      <c r="D63" s="29"/>
      <c r="G63" s="41"/>
      <c r="H63" s="41"/>
    </row>
    <row r="64" spans="1:8" ht="14.25" customHeight="1" x14ac:dyDescent="0.2">
      <c r="A64" s="49" t="s">
        <v>218</v>
      </c>
      <c r="B64" s="16">
        <v>6.4</v>
      </c>
      <c r="C64" s="17">
        <v>93.600000000000009</v>
      </c>
      <c r="D64" s="39"/>
      <c r="H64" s="41"/>
    </row>
    <row r="65" spans="1:8" x14ac:dyDescent="0.2">
      <c r="A65" s="47" t="s">
        <v>50</v>
      </c>
      <c r="B65" s="19">
        <v>8.1</v>
      </c>
      <c r="C65" s="20">
        <v>91.9</v>
      </c>
      <c r="D65" s="40"/>
      <c r="H65" s="41"/>
    </row>
    <row r="66" spans="1:8" x14ac:dyDescent="0.2">
      <c r="A66" s="47" t="s">
        <v>48</v>
      </c>
      <c r="B66" s="19">
        <v>7.3</v>
      </c>
      <c r="C66" s="20">
        <v>92.7</v>
      </c>
      <c r="D66" s="40"/>
      <c r="H66" s="41"/>
    </row>
    <row r="67" spans="1:8" x14ac:dyDescent="0.2">
      <c r="A67" s="47" t="s">
        <v>44</v>
      </c>
      <c r="B67" s="19">
        <v>7.1999999999999993</v>
      </c>
      <c r="C67" s="20">
        <v>92.800000000000011</v>
      </c>
      <c r="D67" s="40"/>
      <c r="H67" s="41"/>
    </row>
    <row r="68" spans="1:8" x14ac:dyDescent="0.2">
      <c r="A68" s="48"/>
      <c r="B68" s="23"/>
      <c r="C68" s="24"/>
      <c r="D68" s="29"/>
      <c r="H68" s="41"/>
    </row>
    <row r="69" spans="1:8" ht="14.25" customHeight="1" x14ac:dyDescent="0.2">
      <c r="A69" s="49" t="s">
        <v>219</v>
      </c>
      <c r="B69" s="16">
        <v>6.7</v>
      </c>
      <c r="C69" s="17">
        <v>93.300000000000011</v>
      </c>
      <c r="D69" s="39"/>
      <c r="H69" s="41"/>
    </row>
    <row r="70" spans="1:8" x14ac:dyDescent="0.2">
      <c r="A70" s="47" t="s">
        <v>50</v>
      </c>
      <c r="B70" s="19">
        <v>11.5</v>
      </c>
      <c r="C70" s="20">
        <v>88.5</v>
      </c>
      <c r="D70" s="40"/>
      <c r="G70" s="41"/>
      <c r="H70" s="41"/>
    </row>
    <row r="71" spans="1:8" x14ac:dyDescent="0.2">
      <c r="A71" s="47" t="s">
        <v>48</v>
      </c>
      <c r="B71" s="19">
        <v>4.5</v>
      </c>
      <c r="C71" s="20">
        <v>95.5</v>
      </c>
      <c r="D71" s="40"/>
    </row>
    <row r="72" spans="1:8" x14ac:dyDescent="0.2">
      <c r="A72" s="47" t="s">
        <v>44</v>
      </c>
      <c r="B72" s="19">
        <v>8</v>
      </c>
      <c r="C72" s="20">
        <v>92</v>
      </c>
      <c r="D72" s="40"/>
    </row>
    <row r="73" spans="1:8" x14ac:dyDescent="0.2">
      <c r="A73" s="48"/>
      <c r="B73" s="23"/>
      <c r="C73" s="24"/>
      <c r="D73" s="29"/>
    </row>
    <row r="74" spans="1:8" ht="14.25" customHeight="1" x14ac:dyDescent="0.2">
      <c r="A74" s="49" t="s">
        <v>220</v>
      </c>
      <c r="B74" s="16">
        <v>18.3</v>
      </c>
      <c r="C74" s="17">
        <v>81.699999999999989</v>
      </c>
      <c r="D74" s="39"/>
    </row>
    <row r="75" spans="1:8" x14ac:dyDescent="0.2">
      <c r="A75" s="47" t="s">
        <v>50</v>
      </c>
      <c r="B75" s="19">
        <v>21.099999999999998</v>
      </c>
      <c r="C75" s="20">
        <v>78.900000000000006</v>
      </c>
      <c r="D75" s="40"/>
    </row>
    <row r="76" spans="1:8" x14ac:dyDescent="0.2">
      <c r="A76" s="47" t="s">
        <v>48</v>
      </c>
      <c r="B76" s="19">
        <v>20.399999999999999</v>
      </c>
      <c r="C76" s="20">
        <v>79.600000000000009</v>
      </c>
      <c r="D76" s="40"/>
    </row>
    <row r="77" spans="1:8" x14ac:dyDescent="0.2">
      <c r="A77" s="47" t="s">
        <v>44</v>
      </c>
      <c r="B77" s="19">
        <v>18.8</v>
      </c>
      <c r="C77" s="20">
        <v>81.2</v>
      </c>
      <c r="D77" s="40"/>
    </row>
    <row r="78" spans="1:8" x14ac:dyDescent="0.2">
      <c r="A78" s="48"/>
      <c r="B78" s="23"/>
      <c r="C78" s="24"/>
      <c r="D78" s="29"/>
    </row>
    <row r="79" spans="1:8" ht="14.25" customHeight="1" x14ac:dyDescent="0.2">
      <c r="A79" s="49" t="s">
        <v>221</v>
      </c>
      <c r="B79" s="16">
        <v>12.8</v>
      </c>
      <c r="C79" s="17">
        <v>87.2</v>
      </c>
      <c r="D79" s="39"/>
    </row>
    <row r="80" spans="1:8" x14ac:dyDescent="0.2">
      <c r="A80" s="47" t="s">
        <v>50</v>
      </c>
      <c r="B80" s="19">
        <v>17.7</v>
      </c>
      <c r="C80" s="20">
        <v>82.3</v>
      </c>
      <c r="D80" s="40"/>
    </row>
    <row r="81" spans="1:4" x14ac:dyDescent="0.2">
      <c r="A81" s="47" t="s">
        <v>48</v>
      </c>
      <c r="B81" s="19">
        <v>17.399999999999999</v>
      </c>
      <c r="C81" s="20">
        <v>82.6</v>
      </c>
      <c r="D81" s="40"/>
    </row>
    <row r="82" spans="1:4" x14ac:dyDescent="0.2">
      <c r="A82" s="47" t="s">
        <v>44</v>
      </c>
      <c r="B82" s="19">
        <v>12.1</v>
      </c>
      <c r="C82" s="20">
        <v>87.9</v>
      </c>
      <c r="D82" s="40"/>
    </row>
    <row r="83" spans="1:4" x14ac:dyDescent="0.2">
      <c r="A83" s="48"/>
      <c r="B83" s="23"/>
      <c r="C83" s="24"/>
      <c r="D83" s="29"/>
    </row>
    <row r="84" spans="1:4" ht="14.25" customHeight="1" x14ac:dyDescent="0.2">
      <c r="A84" s="49" t="s">
        <v>222</v>
      </c>
      <c r="B84" s="16">
        <v>14.799999999999999</v>
      </c>
      <c r="C84" s="17">
        <v>85.2</v>
      </c>
      <c r="D84" s="39"/>
    </row>
    <row r="85" spans="1:4" x14ac:dyDescent="0.2">
      <c r="A85" s="47" t="s">
        <v>50</v>
      </c>
      <c r="B85" s="19">
        <v>16.100000000000001</v>
      </c>
      <c r="C85" s="20">
        <v>83.899999999999991</v>
      </c>
      <c r="D85" s="40"/>
    </row>
    <row r="86" spans="1:4" x14ac:dyDescent="0.2">
      <c r="A86" s="47" t="s">
        <v>48</v>
      </c>
      <c r="B86" s="19">
        <v>13.5</v>
      </c>
      <c r="C86" s="20">
        <v>86.5</v>
      </c>
      <c r="D86" s="40"/>
    </row>
    <row r="87" spans="1:4" x14ac:dyDescent="0.2">
      <c r="A87" s="47" t="s">
        <v>44</v>
      </c>
      <c r="B87" s="19">
        <v>13.600000000000001</v>
      </c>
      <c r="C87" s="20">
        <v>86.4</v>
      </c>
      <c r="D87" s="40"/>
    </row>
    <row r="88" spans="1:4" x14ac:dyDescent="0.2">
      <c r="A88" s="22"/>
      <c r="B88" s="23"/>
      <c r="C88" s="24"/>
      <c r="D88" s="29"/>
    </row>
    <row r="89" spans="1:4" x14ac:dyDescent="0.2">
      <c r="A89" s="62" t="s">
        <v>191</v>
      </c>
    </row>
    <row r="90" spans="1:4" x14ac:dyDescent="0.2">
      <c r="A90" s="62" t="s">
        <v>25</v>
      </c>
    </row>
  </sheetData>
  <hyperlinks>
    <hyperlink ref="G1" location="'Lisez-moi'!A1" display="Retour au sommair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90"/>
  <sheetViews>
    <sheetView zoomScale="85" zoomScaleNormal="85" workbookViewId="0"/>
  </sheetViews>
  <sheetFormatPr baseColWidth="10" defaultRowHeight="14.25" x14ac:dyDescent="0.2"/>
  <cols>
    <col min="1" max="1" width="48.5703125" style="6" customWidth="1"/>
    <col min="2" max="7" width="20.28515625" style="6" customWidth="1"/>
    <col min="8" max="16384" width="11.42578125" style="6"/>
  </cols>
  <sheetData>
    <row r="1" spans="1:9" ht="15" x14ac:dyDescent="0.25">
      <c r="A1" s="5" t="s">
        <v>223</v>
      </c>
      <c r="E1" s="89"/>
      <c r="H1" s="313"/>
      <c r="I1" s="10" t="s">
        <v>40</v>
      </c>
    </row>
    <row r="2" spans="1:9" ht="15" x14ac:dyDescent="0.25">
      <c r="A2" s="11"/>
    </row>
    <row r="3" spans="1:9" ht="28.5" x14ac:dyDescent="0.2">
      <c r="A3" s="59"/>
      <c r="B3" s="33" t="s">
        <v>10</v>
      </c>
      <c r="C3" s="34" t="s">
        <v>11</v>
      </c>
      <c r="D3" s="34" t="s">
        <v>12</v>
      </c>
      <c r="E3" s="34" t="s">
        <v>29</v>
      </c>
      <c r="F3" s="34" t="s">
        <v>13</v>
      </c>
      <c r="G3" s="35" t="s">
        <v>14</v>
      </c>
    </row>
    <row r="4" spans="1:9" ht="14.25" customHeight="1" x14ac:dyDescent="0.2">
      <c r="A4" s="46" t="s">
        <v>206</v>
      </c>
      <c r="B4" s="16">
        <v>62.9</v>
      </c>
      <c r="C4" s="17">
        <v>15.9</v>
      </c>
      <c r="D4" s="17">
        <v>1.0999999999999999</v>
      </c>
      <c r="E4" s="17">
        <v>9.4</v>
      </c>
      <c r="F4" s="8">
        <v>10.6</v>
      </c>
      <c r="G4" s="9">
        <v>0.1</v>
      </c>
    </row>
    <row r="5" spans="1:9" x14ac:dyDescent="0.2">
      <c r="A5" s="47" t="s">
        <v>50</v>
      </c>
      <c r="B5" s="19">
        <v>61.199999999999996</v>
      </c>
      <c r="C5" s="20">
        <v>20</v>
      </c>
      <c r="D5" s="20">
        <v>1.2</v>
      </c>
      <c r="E5" s="20">
        <v>11.600000000000001</v>
      </c>
      <c r="F5" s="8">
        <v>6</v>
      </c>
      <c r="G5" s="9">
        <v>0.1</v>
      </c>
    </row>
    <row r="6" spans="1:9" x14ac:dyDescent="0.2">
      <c r="A6" s="47" t="s">
        <v>48</v>
      </c>
      <c r="B6" s="19">
        <v>56.2</v>
      </c>
      <c r="C6" s="20">
        <v>15.1</v>
      </c>
      <c r="D6" s="20">
        <v>1.0999999999999999</v>
      </c>
      <c r="E6" s="20">
        <v>8.2000000000000011</v>
      </c>
      <c r="F6" s="8">
        <v>19.2</v>
      </c>
      <c r="G6" s="9">
        <v>0.2</v>
      </c>
    </row>
    <row r="7" spans="1:9" x14ac:dyDescent="0.2">
      <c r="A7" s="47" t="s">
        <v>44</v>
      </c>
      <c r="B7" s="19">
        <v>70.399999999999991</v>
      </c>
      <c r="C7" s="20">
        <v>14.399999999999999</v>
      </c>
      <c r="D7" s="20">
        <v>0.89999999999999991</v>
      </c>
      <c r="E7" s="20">
        <v>7.6</v>
      </c>
      <c r="F7" s="8">
        <v>6.6000000000000005</v>
      </c>
      <c r="G7" s="9">
        <v>0.1</v>
      </c>
    </row>
    <row r="8" spans="1:9" x14ac:dyDescent="0.2">
      <c r="A8" s="48"/>
      <c r="B8" s="23"/>
      <c r="C8" s="24"/>
      <c r="D8" s="24"/>
      <c r="E8" s="24"/>
      <c r="F8" s="31"/>
      <c r="G8" s="32"/>
    </row>
    <row r="9" spans="1:9" ht="14.25" customHeight="1" x14ac:dyDescent="0.2">
      <c r="A9" s="49" t="s">
        <v>207</v>
      </c>
      <c r="B9" s="16">
        <v>59.3</v>
      </c>
      <c r="C9" s="17">
        <v>20.399999999999999</v>
      </c>
      <c r="D9" s="17">
        <v>0.5</v>
      </c>
      <c r="E9" s="17">
        <v>5.8999999999999995</v>
      </c>
      <c r="F9" s="8">
        <v>13.8</v>
      </c>
      <c r="G9" s="9">
        <v>0</v>
      </c>
    </row>
    <row r="10" spans="1:9" x14ac:dyDescent="0.2">
      <c r="A10" s="47" t="s">
        <v>50</v>
      </c>
      <c r="B10" s="7">
        <v>59.9</v>
      </c>
      <c r="C10" s="20">
        <v>22.7</v>
      </c>
      <c r="D10" s="20">
        <v>0.8</v>
      </c>
      <c r="E10" s="20">
        <v>7.7</v>
      </c>
      <c r="F10" s="8">
        <v>8.9</v>
      </c>
      <c r="G10" s="9">
        <v>0.1</v>
      </c>
    </row>
    <row r="11" spans="1:9" x14ac:dyDescent="0.2">
      <c r="A11" s="47" t="s">
        <v>48</v>
      </c>
      <c r="B11" s="19">
        <v>59.199999999999996</v>
      </c>
      <c r="C11" s="20">
        <v>22.2</v>
      </c>
      <c r="D11" s="20">
        <v>0.4</v>
      </c>
      <c r="E11" s="20">
        <v>6.1</v>
      </c>
      <c r="F11" s="8">
        <v>12</v>
      </c>
      <c r="G11" s="9">
        <v>0.1</v>
      </c>
    </row>
    <row r="12" spans="1:9" x14ac:dyDescent="0.2">
      <c r="A12" s="47" t="s">
        <v>44</v>
      </c>
      <c r="B12" s="19">
        <v>63.7</v>
      </c>
      <c r="C12" s="20">
        <v>20.399999999999999</v>
      </c>
      <c r="D12" s="20">
        <v>0.5</v>
      </c>
      <c r="E12" s="20">
        <v>6.6000000000000005</v>
      </c>
      <c r="F12" s="8">
        <v>8.6999999999999993</v>
      </c>
      <c r="G12" s="9">
        <v>0.2</v>
      </c>
    </row>
    <row r="13" spans="1:9" x14ac:dyDescent="0.2">
      <c r="A13" s="48"/>
      <c r="B13" s="23"/>
      <c r="C13" s="24"/>
      <c r="D13" s="24"/>
      <c r="E13" s="24"/>
      <c r="F13" s="31"/>
      <c r="G13" s="32"/>
    </row>
    <row r="14" spans="1:9" ht="14.25" customHeight="1" x14ac:dyDescent="0.2">
      <c r="A14" s="49" t="s">
        <v>208</v>
      </c>
      <c r="B14" s="16">
        <v>71.7</v>
      </c>
      <c r="C14" s="17">
        <v>8.1</v>
      </c>
      <c r="D14" s="17">
        <v>0.4</v>
      </c>
      <c r="E14" s="17">
        <v>10.4</v>
      </c>
      <c r="F14" s="8">
        <v>9.3000000000000007</v>
      </c>
      <c r="G14" s="9">
        <v>0.1</v>
      </c>
    </row>
    <row r="15" spans="1:9" x14ac:dyDescent="0.2">
      <c r="A15" s="47" t="s">
        <v>50</v>
      </c>
      <c r="B15" s="7">
        <v>71.399999999999991</v>
      </c>
      <c r="C15" s="8">
        <v>10.6</v>
      </c>
      <c r="D15" s="20">
        <v>0.6</v>
      </c>
      <c r="E15" s="20">
        <v>12.5</v>
      </c>
      <c r="F15" s="8">
        <v>4.8</v>
      </c>
      <c r="G15" s="9">
        <v>0.1</v>
      </c>
    </row>
    <row r="16" spans="1:9" x14ac:dyDescent="0.2">
      <c r="A16" s="47" t="s">
        <v>48</v>
      </c>
      <c r="B16" s="19">
        <v>70.099999999999994</v>
      </c>
      <c r="C16" s="20">
        <v>8.4</v>
      </c>
      <c r="D16" s="20">
        <v>0.6</v>
      </c>
      <c r="E16" s="20">
        <v>7.1999999999999993</v>
      </c>
      <c r="F16" s="8">
        <v>13.700000000000001</v>
      </c>
      <c r="G16" s="9">
        <v>0</v>
      </c>
    </row>
    <row r="17" spans="1:7" x14ac:dyDescent="0.2">
      <c r="A17" s="47" t="s">
        <v>44</v>
      </c>
      <c r="B17" s="19">
        <v>77.400000000000006</v>
      </c>
      <c r="C17" s="20">
        <v>7.3999999999999995</v>
      </c>
      <c r="D17" s="20">
        <v>0.70000000000000007</v>
      </c>
      <c r="E17" s="20">
        <v>8.4</v>
      </c>
      <c r="F17" s="8">
        <v>5.8999999999999995</v>
      </c>
      <c r="G17" s="9">
        <v>0.1</v>
      </c>
    </row>
    <row r="18" spans="1:7" x14ac:dyDescent="0.2">
      <c r="A18" s="48"/>
      <c r="B18" s="23"/>
      <c r="C18" s="24"/>
      <c r="D18" s="24"/>
      <c r="E18" s="24"/>
      <c r="F18" s="31"/>
      <c r="G18" s="32"/>
    </row>
    <row r="19" spans="1:7" ht="14.25" customHeight="1" x14ac:dyDescent="0.2">
      <c r="A19" s="49" t="s">
        <v>209</v>
      </c>
      <c r="B19" s="19">
        <v>75.900000000000006</v>
      </c>
      <c r="C19" s="17">
        <v>7.3</v>
      </c>
      <c r="D19" s="17">
        <v>0</v>
      </c>
      <c r="E19" s="17">
        <v>6.1</v>
      </c>
      <c r="F19" s="8">
        <v>10.7</v>
      </c>
      <c r="G19" s="9">
        <v>0</v>
      </c>
    </row>
    <row r="20" spans="1:7" x14ac:dyDescent="0.2">
      <c r="A20" s="47" t="s">
        <v>50</v>
      </c>
      <c r="B20" s="19">
        <v>72.8</v>
      </c>
      <c r="C20" s="20">
        <v>7.3999999999999995</v>
      </c>
      <c r="D20" s="20">
        <v>0.3</v>
      </c>
      <c r="E20" s="20">
        <v>8</v>
      </c>
      <c r="F20" s="8">
        <v>11.600000000000001</v>
      </c>
      <c r="G20" s="9">
        <v>0</v>
      </c>
    </row>
    <row r="21" spans="1:7" x14ac:dyDescent="0.2">
      <c r="A21" s="47" t="s">
        <v>48</v>
      </c>
      <c r="B21" s="19">
        <v>64.3</v>
      </c>
      <c r="C21" s="20">
        <v>5.5</v>
      </c>
      <c r="D21" s="20">
        <v>0</v>
      </c>
      <c r="E21" s="20">
        <v>7.9</v>
      </c>
      <c r="F21" s="8">
        <v>22.400000000000002</v>
      </c>
      <c r="G21" s="9">
        <v>0</v>
      </c>
    </row>
    <row r="22" spans="1:7" x14ac:dyDescent="0.2">
      <c r="A22" s="47" t="s">
        <v>44</v>
      </c>
      <c r="B22" s="19">
        <v>74.8</v>
      </c>
      <c r="C22" s="20">
        <v>8.5</v>
      </c>
      <c r="D22" s="20">
        <v>0</v>
      </c>
      <c r="E22" s="20">
        <v>4.5</v>
      </c>
      <c r="F22" s="8">
        <v>12.2</v>
      </c>
      <c r="G22" s="9">
        <v>0</v>
      </c>
    </row>
    <row r="23" spans="1:7" x14ac:dyDescent="0.2">
      <c r="A23" s="48"/>
      <c r="B23" s="23"/>
      <c r="C23" s="24"/>
      <c r="D23" s="24"/>
      <c r="E23" s="24"/>
      <c r="F23" s="31"/>
      <c r="G23" s="32"/>
    </row>
    <row r="24" spans="1:7" ht="14.25" customHeight="1" x14ac:dyDescent="0.2">
      <c r="A24" s="49" t="s">
        <v>210</v>
      </c>
      <c r="B24" s="16">
        <v>57.499999999999993</v>
      </c>
      <c r="C24" s="17">
        <v>24.099999999999998</v>
      </c>
      <c r="D24" s="17">
        <v>0.89999999999999991</v>
      </c>
      <c r="E24" s="17">
        <v>6.9</v>
      </c>
      <c r="F24" s="8">
        <v>10.6</v>
      </c>
      <c r="G24" s="9">
        <v>0.1</v>
      </c>
    </row>
    <row r="25" spans="1:7" x14ac:dyDescent="0.2">
      <c r="A25" s="47" t="s">
        <v>50</v>
      </c>
      <c r="B25" s="7">
        <v>53.800000000000004</v>
      </c>
      <c r="C25" s="20">
        <v>29.5</v>
      </c>
      <c r="D25" s="20">
        <v>1.0999999999999999</v>
      </c>
      <c r="E25" s="20">
        <v>9.9</v>
      </c>
      <c r="F25" s="8">
        <v>5.7</v>
      </c>
      <c r="G25" s="9">
        <v>0</v>
      </c>
    </row>
    <row r="26" spans="1:7" x14ac:dyDescent="0.2">
      <c r="A26" s="47" t="s">
        <v>48</v>
      </c>
      <c r="B26" s="19">
        <v>50.9</v>
      </c>
      <c r="C26" s="20">
        <v>21.4</v>
      </c>
      <c r="D26" s="20">
        <v>1.2</v>
      </c>
      <c r="E26" s="20">
        <v>7.3999999999999995</v>
      </c>
      <c r="F26" s="8">
        <v>18.899999999999999</v>
      </c>
      <c r="G26" s="9">
        <v>0.2</v>
      </c>
    </row>
    <row r="27" spans="1:7" x14ac:dyDescent="0.2">
      <c r="A27" s="47" t="s">
        <v>44</v>
      </c>
      <c r="B27" s="19">
        <v>62.2</v>
      </c>
      <c r="C27" s="20">
        <v>22.400000000000002</v>
      </c>
      <c r="D27" s="20">
        <v>1.4000000000000001</v>
      </c>
      <c r="E27" s="20">
        <v>6.8000000000000007</v>
      </c>
      <c r="F27" s="8">
        <v>7.0000000000000009</v>
      </c>
      <c r="G27" s="9">
        <v>0.1</v>
      </c>
    </row>
    <row r="28" spans="1:7" x14ac:dyDescent="0.2">
      <c r="A28" s="48"/>
      <c r="B28" s="23"/>
      <c r="C28" s="24"/>
      <c r="D28" s="24"/>
      <c r="E28" s="24"/>
      <c r="F28" s="31"/>
      <c r="G28" s="32"/>
    </row>
    <row r="29" spans="1:7" ht="14.25" customHeight="1" x14ac:dyDescent="0.2">
      <c r="A29" s="49" t="s">
        <v>211</v>
      </c>
      <c r="B29" s="16">
        <v>56.399999999999991</v>
      </c>
      <c r="C29" s="17">
        <v>21</v>
      </c>
      <c r="D29" s="17">
        <v>2.5</v>
      </c>
      <c r="E29" s="17">
        <v>9</v>
      </c>
      <c r="F29" s="8">
        <v>11.1</v>
      </c>
      <c r="G29" s="9">
        <v>0</v>
      </c>
    </row>
    <row r="30" spans="1:7" x14ac:dyDescent="0.2">
      <c r="A30" s="47" t="s">
        <v>50</v>
      </c>
      <c r="B30" s="19">
        <v>55.300000000000004</v>
      </c>
      <c r="C30" s="20">
        <v>27</v>
      </c>
      <c r="D30" s="20">
        <v>2.6</v>
      </c>
      <c r="E30" s="20">
        <v>9.6</v>
      </c>
      <c r="F30" s="8">
        <v>5.5</v>
      </c>
      <c r="G30" s="9">
        <v>0</v>
      </c>
    </row>
    <row r="31" spans="1:7" x14ac:dyDescent="0.2">
      <c r="A31" s="47" t="s">
        <v>48</v>
      </c>
      <c r="B31" s="19">
        <v>49.6</v>
      </c>
      <c r="C31" s="20">
        <v>20.399999999999999</v>
      </c>
      <c r="D31" s="20">
        <v>3.8</v>
      </c>
      <c r="E31" s="20">
        <v>7.0000000000000009</v>
      </c>
      <c r="F31" s="8">
        <v>19.100000000000001</v>
      </c>
      <c r="G31" s="9">
        <v>0</v>
      </c>
    </row>
    <row r="32" spans="1:7" x14ac:dyDescent="0.2">
      <c r="A32" s="47" t="s">
        <v>44</v>
      </c>
      <c r="B32" s="19">
        <v>60.6</v>
      </c>
      <c r="C32" s="20">
        <v>23.599999999999998</v>
      </c>
      <c r="D32" s="20">
        <v>2.6</v>
      </c>
      <c r="E32" s="20">
        <v>6.5</v>
      </c>
      <c r="F32" s="8">
        <v>6.7</v>
      </c>
      <c r="G32" s="9">
        <v>0</v>
      </c>
    </row>
    <row r="33" spans="1:7" x14ac:dyDescent="0.2">
      <c r="A33" s="48"/>
      <c r="B33" s="23"/>
      <c r="C33" s="24"/>
      <c r="D33" s="24"/>
      <c r="E33" s="24"/>
      <c r="F33" s="31"/>
      <c r="G33" s="32"/>
    </row>
    <row r="34" spans="1:7" ht="14.25" customHeight="1" x14ac:dyDescent="0.2">
      <c r="A34" s="49" t="s">
        <v>212</v>
      </c>
      <c r="B34" s="16">
        <v>68</v>
      </c>
      <c r="C34" s="17">
        <v>13.700000000000001</v>
      </c>
      <c r="D34" s="17">
        <v>1.0999999999999999</v>
      </c>
      <c r="E34" s="17">
        <v>9.8000000000000007</v>
      </c>
      <c r="F34" s="8">
        <v>7.3</v>
      </c>
      <c r="G34" s="9">
        <v>0.1</v>
      </c>
    </row>
    <row r="35" spans="1:7" x14ac:dyDescent="0.2">
      <c r="A35" s="47" t="s">
        <v>50</v>
      </c>
      <c r="B35" s="19">
        <v>66.7</v>
      </c>
      <c r="C35" s="20">
        <v>16.3</v>
      </c>
      <c r="D35" s="20">
        <v>0.89999999999999991</v>
      </c>
      <c r="E35" s="20">
        <v>11.3</v>
      </c>
      <c r="F35" s="8">
        <v>4.8</v>
      </c>
      <c r="G35" s="9">
        <v>0.1</v>
      </c>
    </row>
    <row r="36" spans="1:7" x14ac:dyDescent="0.2">
      <c r="A36" s="47" t="s">
        <v>48</v>
      </c>
      <c r="B36" s="19">
        <v>61.7</v>
      </c>
      <c r="C36" s="20">
        <v>11.5</v>
      </c>
      <c r="D36" s="20">
        <v>1.6</v>
      </c>
      <c r="E36" s="20">
        <v>7.6</v>
      </c>
      <c r="F36" s="8">
        <v>17.5</v>
      </c>
      <c r="G36" s="9">
        <v>0.1</v>
      </c>
    </row>
    <row r="37" spans="1:7" x14ac:dyDescent="0.2">
      <c r="A37" s="47" t="s">
        <v>44</v>
      </c>
      <c r="B37" s="19">
        <v>75.2</v>
      </c>
      <c r="C37" s="20">
        <v>11.3</v>
      </c>
      <c r="D37" s="20">
        <v>0.89999999999999991</v>
      </c>
      <c r="E37" s="20">
        <v>7.1</v>
      </c>
      <c r="F37" s="8">
        <v>5.5</v>
      </c>
      <c r="G37" s="9">
        <v>0.1</v>
      </c>
    </row>
    <row r="38" spans="1:7" x14ac:dyDescent="0.2">
      <c r="A38" s="48"/>
      <c r="B38" s="23"/>
      <c r="C38" s="24"/>
      <c r="D38" s="24"/>
      <c r="E38" s="24"/>
      <c r="F38" s="31"/>
      <c r="G38" s="32"/>
    </row>
    <row r="39" spans="1:7" ht="14.25" customHeight="1" x14ac:dyDescent="0.2">
      <c r="A39" s="49" t="s">
        <v>213</v>
      </c>
      <c r="B39" s="16">
        <v>77.5</v>
      </c>
      <c r="C39" s="17">
        <v>6.4</v>
      </c>
      <c r="D39" s="17">
        <v>0.5</v>
      </c>
      <c r="E39" s="17">
        <v>8</v>
      </c>
      <c r="F39" s="8">
        <v>7.5</v>
      </c>
      <c r="G39" s="9">
        <v>0</v>
      </c>
    </row>
    <row r="40" spans="1:7" x14ac:dyDescent="0.2">
      <c r="A40" s="47" t="s">
        <v>50</v>
      </c>
      <c r="B40" s="19">
        <v>74.599999999999994</v>
      </c>
      <c r="C40" s="20">
        <v>10.100000000000001</v>
      </c>
      <c r="D40" s="20">
        <v>0.6</v>
      </c>
      <c r="E40" s="20">
        <v>10.299999999999999</v>
      </c>
      <c r="F40" s="8">
        <v>4.3</v>
      </c>
      <c r="G40" s="9">
        <v>0</v>
      </c>
    </row>
    <row r="41" spans="1:7" x14ac:dyDescent="0.2">
      <c r="A41" s="47" t="s">
        <v>48</v>
      </c>
      <c r="B41" s="19">
        <v>56.999999999999993</v>
      </c>
      <c r="C41" s="20">
        <v>6.1</v>
      </c>
      <c r="D41" s="20">
        <v>0.6</v>
      </c>
      <c r="E41" s="20">
        <v>6.1</v>
      </c>
      <c r="F41" s="8">
        <v>30.099999999999998</v>
      </c>
      <c r="G41" s="9">
        <v>0.1</v>
      </c>
    </row>
    <row r="42" spans="1:7" x14ac:dyDescent="0.2">
      <c r="A42" s="47" t="s">
        <v>44</v>
      </c>
      <c r="B42" s="19">
        <v>83.6</v>
      </c>
      <c r="C42" s="20">
        <v>5.8000000000000007</v>
      </c>
      <c r="D42" s="20">
        <v>0.6</v>
      </c>
      <c r="E42" s="20">
        <v>6.3</v>
      </c>
      <c r="F42" s="8">
        <v>3.6999999999999997</v>
      </c>
      <c r="G42" s="9">
        <v>0</v>
      </c>
    </row>
    <row r="43" spans="1:7" x14ac:dyDescent="0.2">
      <c r="A43" s="48"/>
      <c r="B43" s="23"/>
      <c r="C43" s="24"/>
      <c r="D43" s="24"/>
      <c r="E43" s="24"/>
      <c r="F43" s="31"/>
      <c r="G43" s="32"/>
    </row>
    <row r="44" spans="1:7" ht="14.25" customHeight="1" x14ac:dyDescent="0.2">
      <c r="A44" s="49" t="s">
        <v>214</v>
      </c>
      <c r="B44" s="16">
        <v>68.400000000000006</v>
      </c>
      <c r="C44" s="17">
        <v>11.3</v>
      </c>
      <c r="D44" s="17">
        <v>0.70000000000000007</v>
      </c>
      <c r="E44" s="17">
        <v>9.3000000000000007</v>
      </c>
      <c r="F44" s="8">
        <v>10.100000000000001</v>
      </c>
      <c r="G44" s="9">
        <v>0.1</v>
      </c>
    </row>
    <row r="45" spans="1:7" x14ac:dyDescent="0.2">
      <c r="A45" s="47" t="s">
        <v>50</v>
      </c>
      <c r="B45" s="19">
        <v>67</v>
      </c>
      <c r="C45" s="20">
        <v>13.5</v>
      </c>
      <c r="D45" s="20">
        <v>1</v>
      </c>
      <c r="E45" s="20">
        <v>12.2</v>
      </c>
      <c r="F45" s="8">
        <v>6.1</v>
      </c>
      <c r="G45" s="9">
        <v>0.2</v>
      </c>
    </row>
    <row r="46" spans="1:7" x14ac:dyDescent="0.2">
      <c r="A46" s="47" t="s">
        <v>48</v>
      </c>
      <c r="B46" s="19">
        <v>64.8</v>
      </c>
      <c r="C46" s="20">
        <v>11</v>
      </c>
      <c r="D46" s="20">
        <v>1</v>
      </c>
      <c r="E46" s="20">
        <v>9.3000000000000007</v>
      </c>
      <c r="F46" s="8">
        <v>13.600000000000001</v>
      </c>
      <c r="G46" s="9">
        <v>0.3</v>
      </c>
    </row>
    <row r="47" spans="1:7" x14ac:dyDescent="0.2">
      <c r="A47" s="47" t="s">
        <v>44</v>
      </c>
      <c r="B47" s="19">
        <v>74</v>
      </c>
      <c r="C47" s="20">
        <v>10.8</v>
      </c>
      <c r="D47" s="20">
        <v>0.89999999999999991</v>
      </c>
      <c r="E47" s="20">
        <v>7.6</v>
      </c>
      <c r="F47" s="8">
        <v>6.7</v>
      </c>
      <c r="G47" s="9">
        <v>0.1</v>
      </c>
    </row>
    <row r="48" spans="1:7" x14ac:dyDescent="0.2">
      <c r="A48" s="48"/>
      <c r="B48" s="23"/>
      <c r="C48" s="24"/>
      <c r="D48" s="24"/>
      <c r="E48" s="24"/>
      <c r="F48" s="31"/>
      <c r="G48" s="32"/>
    </row>
    <row r="49" spans="1:7" ht="14.25" customHeight="1" x14ac:dyDescent="0.2">
      <c r="A49" s="49" t="s">
        <v>215</v>
      </c>
      <c r="B49" s="16">
        <v>65.7</v>
      </c>
      <c r="C49" s="17">
        <v>9.9</v>
      </c>
      <c r="D49" s="17">
        <v>2.6</v>
      </c>
      <c r="E49" s="17">
        <v>10.299999999999999</v>
      </c>
      <c r="F49" s="8">
        <v>11.1</v>
      </c>
      <c r="G49" s="9">
        <v>0.3</v>
      </c>
    </row>
    <row r="50" spans="1:7" x14ac:dyDescent="0.2">
      <c r="A50" s="47" t="s">
        <v>50</v>
      </c>
      <c r="B50" s="19">
        <v>66.2</v>
      </c>
      <c r="C50" s="20">
        <v>13.200000000000001</v>
      </c>
      <c r="D50" s="20">
        <v>1.7999999999999998</v>
      </c>
      <c r="E50" s="20">
        <v>11.1</v>
      </c>
      <c r="F50" s="8">
        <v>7.3</v>
      </c>
      <c r="G50" s="9">
        <v>0.3</v>
      </c>
    </row>
    <row r="51" spans="1:7" x14ac:dyDescent="0.2">
      <c r="A51" s="47" t="s">
        <v>48</v>
      </c>
      <c r="B51" s="19">
        <v>61.5</v>
      </c>
      <c r="C51" s="20">
        <v>10.299999999999999</v>
      </c>
      <c r="D51" s="20">
        <v>1.7000000000000002</v>
      </c>
      <c r="E51" s="20">
        <v>8.3000000000000007</v>
      </c>
      <c r="F51" s="8">
        <v>18</v>
      </c>
      <c r="G51" s="9">
        <v>0.3</v>
      </c>
    </row>
    <row r="52" spans="1:7" x14ac:dyDescent="0.2">
      <c r="A52" s="47" t="s">
        <v>44</v>
      </c>
      <c r="B52" s="19">
        <v>72.399999999999991</v>
      </c>
      <c r="C52" s="20">
        <v>9.6</v>
      </c>
      <c r="D52" s="20">
        <v>1.7000000000000002</v>
      </c>
      <c r="E52" s="20">
        <v>7.7</v>
      </c>
      <c r="F52" s="8">
        <v>8.4</v>
      </c>
      <c r="G52" s="9">
        <v>0.2</v>
      </c>
    </row>
    <row r="53" spans="1:7" x14ac:dyDescent="0.2">
      <c r="A53" s="48"/>
      <c r="B53" s="23"/>
      <c r="C53" s="24"/>
      <c r="D53" s="24"/>
      <c r="E53" s="24"/>
      <c r="F53" s="31"/>
      <c r="G53" s="32"/>
    </row>
    <row r="54" spans="1:7" ht="14.25" customHeight="1" x14ac:dyDescent="0.2">
      <c r="A54" s="49" t="s">
        <v>216</v>
      </c>
      <c r="B54" s="16">
        <v>70.5</v>
      </c>
      <c r="C54" s="17">
        <v>3.4000000000000004</v>
      </c>
      <c r="D54" s="17">
        <v>3.3000000000000003</v>
      </c>
      <c r="E54" s="17">
        <v>10.8</v>
      </c>
      <c r="F54" s="8">
        <v>11.5</v>
      </c>
      <c r="G54" s="9">
        <v>0.5</v>
      </c>
    </row>
    <row r="55" spans="1:7" x14ac:dyDescent="0.2">
      <c r="A55" s="47" t="s">
        <v>50</v>
      </c>
      <c r="B55" s="19">
        <v>70.199999999999989</v>
      </c>
      <c r="C55" s="20">
        <v>3.9</v>
      </c>
      <c r="D55" s="20">
        <v>4.5999999999999996</v>
      </c>
      <c r="E55" s="20">
        <v>12</v>
      </c>
      <c r="F55" s="8">
        <v>9</v>
      </c>
      <c r="G55" s="9">
        <v>0.2</v>
      </c>
    </row>
    <row r="56" spans="1:7" x14ac:dyDescent="0.2">
      <c r="A56" s="47" t="s">
        <v>48</v>
      </c>
      <c r="B56" s="19">
        <v>68.300000000000011</v>
      </c>
      <c r="C56" s="20">
        <v>3.1</v>
      </c>
      <c r="D56" s="20">
        <v>3.4000000000000004</v>
      </c>
      <c r="E56" s="20">
        <v>8.2000000000000011</v>
      </c>
      <c r="F56" s="8">
        <v>16.8</v>
      </c>
      <c r="G56" s="9">
        <v>0.2</v>
      </c>
    </row>
    <row r="57" spans="1:7" x14ac:dyDescent="0.2">
      <c r="A57" s="47" t="s">
        <v>44</v>
      </c>
      <c r="B57" s="19">
        <v>79.5</v>
      </c>
      <c r="C57" s="20">
        <v>2.4</v>
      </c>
      <c r="D57" s="20">
        <v>1.4000000000000001</v>
      </c>
      <c r="E57" s="20">
        <v>7.3</v>
      </c>
      <c r="F57" s="8">
        <v>9.3000000000000007</v>
      </c>
      <c r="G57" s="9">
        <v>0.1</v>
      </c>
    </row>
    <row r="58" spans="1:7" x14ac:dyDescent="0.2">
      <c r="A58" s="48"/>
      <c r="B58" s="23"/>
      <c r="C58" s="24"/>
      <c r="D58" s="24"/>
      <c r="E58" s="24"/>
      <c r="F58" s="31"/>
      <c r="G58" s="32"/>
    </row>
    <row r="59" spans="1:7" ht="14.25" customHeight="1" x14ac:dyDescent="0.2">
      <c r="A59" s="49" t="s">
        <v>217</v>
      </c>
      <c r="B59" s="16">
        <v>33.4</v>
      </c>
      <c r="C59" s="17">
        <v>49.2</v>
      </c>
      <c r="D59" s="17">
        <v>0.3</v>
      </c>
      <c r="E59" s="17">
        <v>6</v>
      </c>
      <c r="F59" s="8">
        <v>11</v>
      </c>
      <c r="G59" s="9">
        <v>0.1</v>
      </c>
    </row>
    <row r="60" spans="1:7" x14ac:dyDescent="0.2">
      <c r="A60" s="47" t="s">
        <v>50</v>
      </c>
      <c r="B60" s="19">
        <v>26.400000000000002</v>
      </c>
      <c r="C60" s="20">
        <v>60.099999999999994</v>
      </c>
      <c r="D60" s="20">
        <v>0.3</v>
      </c>
      <c r="E60" s="20">
        <v>7.5</v>
      </c>
      <c r="F60" s="8">
        <v>5.5</v>
      </c>
      <c r="G60" s="9">
        <v>0.1</v>
      </c>
    </row>
    <row r="61" spans="1:7" x14ac:dyDescent="0.2">
      <c r="A61" s="47" t="s">
        <v>48</v>
      </c>
      <c r="B61" s="19">
        <v>26.900000000000002</v>
      </c>
      <c r="C61" s="20">
        <v>47.599999999999994</v>
      </c>
      <c r="D61" s="20">
        <v>0.3</v>
      </c>
      <c r="E61" s="20">
        <v>5.8999999999999995</v>
      </c>
      <c r="F61" s="8">
        <v>19.3</v>
      </c>
      <c r="G61" s="9">
        <v>0.1</v>
      </c>
    </row>
    <row r="62" spans="1:7" x14ac:dyDescent="0.2">
      <c r="A62" s="47" t="s">
        <v>44</v>
      </c>
      <c r="B62" s="19">
        <v>37.299999999999997</v>
      </c>
      <c r="C62" s="20">
        <v>49.8</v>
      </c>
      <c r="D62" s="20">
        <v>0.3</v>
      </c>
      <c r="E62" s="20">
        <v>5.5</v>
      </c>
      <c r="F62" s="8">
        <v>7.1</v>
      </c>
      <c r="G62" s="9">
        <v>0</v>
      </c>
    </row>
    <row r="63" spans="1:7" x14ac:dyDescent="0.2">
      <c r="A63" s="48"/>
      <c r="B63" s="23"/>
      <c r="C63" s="24"/>
      <c r="D63" s="24"/>
      <c r="E63" s="24"/>
      <c r="F63" s="31"/>
      <c r="G63" s="32"/>
    </row>
    <row r="64" spans="1:7" ht="14.25" customHeight="1" x14ac:dyDescent="0.2">
      <c r="A64" s="49" t="s">
        <v>218</v>
      </c>
      <c r="B64" s="16">
        <v>42.5</v>
      </c>
      <c r="C64" s="17">
        <v>35.099999999999994</v>
      </c>
      <c r="D64" s="17">
        <v>0.4</v>
      </c>
      <c r="E64" s="17">
        <v>5.2</v>
      </c>
      <c r="F64" s="8">
        <v>16.600000000000001</v>
      </c>
      <c r="G64" s="9">
        <v>0.2</v>
      </c>
    </row>
    <row r="65" spans="1:7" x14ac:dyDescent="0.2">
      <c r="A65" s="47" t="s">
        <v>50</v>
      </c>
      <c r="B65" s="19">
        <v>39.300000000000004</v>
      </c>
      <c r="C65" s="20">
        <v>45.300000000000004</v>
      </c>
      <c r="D65" s="20">
        <v>0.5</v>
      </c>
      <c r="E65" s="20">
        <v>7.7</v>
      </c>
      <c r="F65" s="8">
        <v>7.0000000000000009</v>
      </c>
      <c r="G65" s="9">
        <v>0.2</v>
      </c>
    </row>
    <row r="66" spans="1:7" x14ac:dyDescent="0.2">
      <c r="A66" s="47" t="s">
        <v>48</v>
      </c>
      <c r="B66" s="19">
        <v>38</v>
      </c>
      <c r="C66" s="20">
        <v>32.6</v>
      </c>
      <c r="D66" s="20">
        <v>0.4</v>
      </c>
      <c r="E66" s="20">
        <v>6</v>
      </c>
      <c r="F66" s="8">
        <v>22.7</v>
      </c>
      <c r="G66" s="9">
        <v>0.2</v>
      </c>
    </row>
    <row r="67" spans="1:7" x14ac:dyDescent="0.2">
      <c r="A67" s="47" t="s">
        <v>44</v>
      </c>
      <c r="B67" s="19">
        <v>53.2</v>
      </c>
      <c r="C67" s="20">
        <v>33.900000000000006</v>
      </c>
      <c r="D67" s="20">
        <v>0.3</v>
      </c>
      <c r="E67" s="20">
        <v>5.4</v>
      </c>
      <c r="F67" s="8">
        <v>7.1999999999999993</v>
      </c>
      <c r="G67" s="9">
        <v>0</v>
      </c>
    </row>
    <row r="68" spans="1:7" x14ac:dyDescent="0.2">
      <c r="A68" s="48"/>
      <c r="B68" s="23"/>
      <c r="C68" s="24"/>
      <c r="D68" s="24"/>
      <c r="E68" s="24"/>
      <c r="F68" s="31"/>
      <c r="G68" s="32"/>
    </row>
    <row r="69" spans="1:7" ht="14.25" customHeight="1" x14ac:dyDescent="0.2">
      <c r="A69" s="49" t="s">
        <v>219</v>
      </c>
      <c r="B69" s="16">
        <v>56.3</v>
      </c>
      <c r="C69" s="17">
        <v>24.2</v>
      </c>
      <c r="D69" s="17">
        <v>0.89999999999999991</v>
      </c>
      <c r="E69" s="17">
        <v>6.6000000000000005</v>
      </c>
      <c r="F69" s="8">
        <v>11.899999999999999</v>
      </c>
      <c r="G69" s="9">
        <v>0.1</v>
      </c>
    </row>
    <row r="70" spans="1:7" x14ac:dyDescent="0.2">
      <c r="A70" s="47" t="s">
        <v>50</v>
      </c>
      <c r="B70" s="19">
        <v>46.6</v>
      </c>
      <c r="C70" s="20">
        <v>36.199999999999996</v>
      </c>
      <c r="D70" s="20">
        <v>0.8</v>
      </c>
      <c r="E70" s="20">
        <v>9.5</v>
      </c>
      <c r="F70" s="8">
        <v>6.9</v>
      </c>
      <c r="G70" s="9">
        <v>0</v>
      </c>
    </row>
    <row r="71" spans="1:7" x14ac:dyDescent="0.2">
      <c r="A71" s="47" t="s">
        <v>48</v>
      </c>
      <c r="B71" s="19">
        <v>42.9</v>
      </c>
      <c r="C71" s="20">
        <v>25.7</v>
      </c>
      <c r="D71" s="20">
        <v>0.1</v>
      </c>
      <c r="E71" s="20">
        <v>9.8000000000000007</v>
      </c>
      <c r="F71" s="8">
        <v>21.4</v>
      </c>
      <c r="G71" s="9">
        <v>0.1</v>
      </c>
    </row>
    <row r="72" spans="1:7" x14ac:dyDescent="0.2">
      <c r="A72" s="47" t="s">
        <v>44</v>
      </c>
      <c r="B72" s="19">
        <v>59.599999999999994</v>
      </c>
      <c r="C72" s="20">
        <v>24.5</v>
      </c>
      <c r="D72" s="20">
        <v>0.4</v>
      </c>
      <c r="E72" s="20">
        <v>7.3999999999999995</v>
      </c>
      <c r="F72" s="8">
        <v>8.1</v>
      </c>
      <c r="G72" s="9">
        <v>0</v>
      </c>
    </row>
    <row r="73" spans="1:7" x14ac:dyDescent="0.2">
      <c r="A73" s="48"/>
      <c r="B73" s="23"/>
      <c r="C73" s="24"/>
      <c r="D73" s="24"/>
      <c r="E73" s="24"/>
      <c r="F73" s="31"/>
      <c r="G73" s="32"/>
    </row>
    <row r="74" spans="1:7" ht="14.25" customHeight="1" x14ac:dyDescent="0.2">
      <c r="A74" s="49" t="s">
        <v>220</v>
      </c>
      <c r="B74" s="16">
        <v>56.699999999999996</v>
      </c>
      <c r="C74" s="17">
        <v>23.5</v>
      </c>
      <c r="D74" s="17">
        <v>1.0999999999999999</v>
      </c>
      <c r="E74" s="17">
        <v>8.6999999999999993</v>
      </c>
      <c r="F74" s="8">
        <v>10</v>
      </c>
      <c r="G74" s="9">
        <v>0.1</v>
      </c>
    </row>
    <row r="75" spans="1:7" x14ac:dyDescent="0.2">
      <c r="A75" s="47" t="s">
        <v>50</v>
      </c>
      <c r="B75" s="19">
        <v>52.7</v>
      </c>
      <c r="C75" s="20">
        <v>29.2</v>
      </c>
      <c r="D75" s="20">
        <v>1.2</v>
      </c>
      <c r="E75" s="20">
        <v>10.9</v>
      </c>
      <c r="F75" s="8">
        <v>5.8000000000000007</v>
      </c>
      <c r="G75" s="9">
        <v>0.2</v>
      </c>
    </row>
    <row r="76" spans="1:7" x14ac:dyDescent="0.2">
      <c r="A76" s="47" t="s">
        <v>48</v>
      </c>
      <c r="B76" s="19">
        <v>50.2</v>
      </c>
      <c r="C76" s="20">
        <v>22.7</v>
      </c>
      <c r="D76" s="20">
        <v>1.0999999999999999</v>
      </c>
      <c r="E76" s="20">
        <v>7.3</v>
      </c>
      <c r="F76" s="8">
        <v>18.600000000000001</v>
      </c>
      <c r="G76" s="9">
        <v>0.2</v>
      </c>
    </row>
    <row r="77" spans="1:7" x14ac:dyDescent="0.2">
      <c r="A77" s="47" t="s">
        <v>44</v>
      </c>
      <c r="B77" s="19">
        <v>64.5</v>
      </c>
      <c r="C77" s="20">
        <v>20.599999999999998</v>
      </c>
      <c r="D77" s="20">
        <v>1.0999999999999999</v>
      </c>
      <c r="E77" s="20">
        <v>6.9</v>
      </c>
      <c r="F77" s="8">
        <v>6.9</v>
      </c>
      <c r="G77" s="9">
        <v>0.1</v>
      </c>
    </row>
    <row r="78" spans="1:7" x14ac:dyDescent="0.2">
      <c r="A78" s="48"/>
      <c r="B78" s="23"/>
      <c r="C78" s="24"/>
      <c r="D78" s="24"/>
      <c r="E78" s="24"/>
      <c r="F78" s="31"/>
      <c r="G78" s="32"/>
    </row>
    <row r="79" spans="1:7" ht="14.25" customHeight="1" x14ac:dyDescent="0.2">
      <c r="A79" s="49" t="s">
        <v>221</v>
      </c>
      <c r="B79" s="16">
        <v>67.900000000000006</v>
      </c>
      <c r="C79" s="17">
        <v>6.1</v>
      </c>
      <c r="D79" s="17">
        <v>0.8</v>
      </c>
      <c r="E79" s="17">
        <v>13.3</v>
      </c>
      <c r="F79" s="8">
        <v>11.700000000000001</v>
      </c>
      <c r="G79" s="9">
        <v>0.1</v>
      </c>
    </row>
    <row r="80" spans="1:7" x14ac:dyDescent="0.2">
      <c r="A80" s="47" t="s">
        <v>50</v>
      </c>
      <c r="B80" s="19">
        <v>69.599999999999994</v>
      </c>
      <c r="C80" s="20">
        <v>7.7</v>
      </c>
      <c r="D80" s="20">
        <v>0.89999999999999991</v>
      </c>
      <c r="E80" s="20">
        <v>16.3</v>
      </c>
      <c r="F80" s="8">
        <v>5.4</v>
      </c>
      <c r="G80" s="9">
        <v>0.1</v>
      </c>
    </row>
    <row r="81" spans="1:7" x14ac:dyDescent="0.2">
      <c r="A81" s="47" t="s">
        <v>48</v>
      </c>
      <c r="B81" s="19">
        <v>59.599999999999994</v>
      </c>
      <c r="C81" s="20">
        <v>5.2</v>
      </c>
      <c r="D81" s="20">
        <v>0.70000000000000007</v>
      </c>
      <c r="E81" s="20">
        <v>11.600000000000001</v>
      </c>
      <c r="F81" s="8">
        <v>22.7</v>
      </c>
      <c r="G81" s="9">
        <v>0.1</v>
      </c>
    </row>
    <row r="82" spans="1:7" x14ac:dyDescent="0.2">
      <c r="A82" s="47" t="s">
        <v>44</v>
      </c>
      <c r="B82" s="19">
        <v>78.400000000000006</v>
      </c>
      <c r="C82" s="20">
        <v>4.5999999999999996</v>
      </c>
      <c r="D82" s="20">
        <v>0.6</v>
      </c>
      <c r="E82" s="20">
        <v>10.6</v>
      </c>
      <c r="F82" s="8">
        <v>5.8000000000000007</v>
      </c>
      <c r="G82" s="9">
        <v>0</v>
      </c>
    </row>
    <row r="83" spans="1:7" x14ac:dyDescent="0.2">
      <c r="A83" s="48"/>
      <c r="B83" s="23"/>
      <c r="C83" s="24"/>
      <c r="D83" s="24"/>
      <c r="E83" s="24"/>
      <c r="F83" s="31"/>
      <c r="G83" s="32"/>
    </row>
    <row r="84" spans="1:7" ht="14.25" customHeight="1" x14ac:dyDescent="0.2">
      <c r="A84" s="49" t="s">
        <v>222</v>
      </c>
      <c r="B84" s="16">
        <v>64</v>
      </c>
      <c r="C84" s="17">
        <v>16.2</v>
      </c>
      <c r="D84" s="17">
        <v>1</v>
      </c>
      <c r="E84" s="17">
        <v>8.5</v>
      </c>
      <c r="F84" s="8">
        <v>10.199999999999999</v>
      </c>
      <c r="G84" s="9">
        <v>0.2</v>
      </c>
    </row>
    <row r="85" spans="1:7" x14ac:dyDescent="0.2">
      <c r="A85" s="47" t="s">
        <v>50</v>
      </c>
      <c r="B85" s="19">
        <v>59.199999999999996</v>
      </c>
      <c r="C85" s="20">
        <v>22.7</v>
      </c>
      <c r="D85" s="20">
        <v>1</v>
      </c>
      <c r="E85" s="20">
        <v>11.899999999999999</v>
      </c>
      <c r="F85" s="8">
        <v>5</v>
      </c>
      <c r="G85" s="9">
        <v>0.2</v>
      </c>
    </row>
    <row r="86" spans="1:7" x14ac:dyDescent="0.2">
      <c r="A86" s="47" t="s">
        <v>48</v>
      </c>
      <c r="B86" s="19">
        <v>0</v>
      </c>
      <c r="C86" s="20">
        <v>0</v>
      </c>
      <c r="D86" s="20">
        <v>0</v>
      </c>
      <c r="E86" s="20">
        <v>0</v>
      </c>
      <c r="F86" s="8">
        <v>0</v>
      </c>
      <c r="G86" s="9">
        <v>0</v>
      </c>
    </row>
    <row r="87" spans="1:7" x14ac:dyDescent="0.2">
      <c r="A87" s="47" t="s">
        <v>44</v>
      </c>
      <c r="B87" s="19">
        <v>74.7</v>
      </c>
      <c r="C87" s="20">
        <v>11.700000000000001</v>
      </c>
      <c r="D87" s="20">
        <v>0.8</v>
      </c>
      <c r="E87" s="20">
        <v>7.0000000000000009</v>
      </c>
      <c r="F87" s="8">
        <v>5.8000000000000007</v>
      </c>
      <c r="G87" s="9">
        <v>0</v>
      </c>
    </row>
    <row r="88" spans="1:7" x14ac:dyDescent="0.2">
      <c r="A88" s="22"/>
      <c r="B88" s="23"/>
      <c r="C88" s="24"/>
      <c r="D88" s="24"/>
      <c r="E88" s="24"/>
      <c r="F88" s="31"/>
      <c r="G88" s="32"/>
    </row>
    <row r="89" spans="1:7" x14ac:dyDescent="0.2">
      <c r="A89" s="62" t="s">
        <v>191</v>
      </c>
    </row>
    <row r="90" spans="1:7" x14ac:dyDescent="0.2">
      <c r="A90" s="62" t="s">
        <v>25</v>
      </c>
    </row>
  </sheetData>
  <hyperlinks>
    <hyperlink ref="I1" location="'Lisez-moi'!A1" display="Retour au sommaire"/>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175"/>
  <sheetViews>
    <sheetView zoomScale="70" zoomScaleNormal="70" workbookViewId="0"/>
  </sheetViews>
  <sheetFormatPr baseColWidth="10" defaultRowHeight="15" x14ac:dyDescent="0.2"/>
  <cols>
    <col min="1" max="1" width="3.7109375" style="3" customWidth="1"/>
    <col min="2" max="2" width="6.42578125" style="3" bestFit="1" customWidth="1"/>
    <col min="3" max="3" width="20.42578125" style="3" bestFit="1" customWidth="1"/>
    <col min="4" max="8" width="25.7109375" style="3" customWidth="1"/>
    <col min="9" max="9" width="1.140625" style="3" customWidth="1"/>
    <col min="10" max="24" width="6.5703125" style="3" customWidth="1"/>
    <col min="25" max="16384" width="11.42578125" style="3"/>
  </cols>
  <sheetData>
    <row r="1" spans="1:17" ht="18" x14ac:dyDescent="0.25">
      <c r="A1" s="2" t="s">
        <v>140</v>
      </c>
      <c r="B1" s="2"/>
      <c r="I1" s="55"/>
      <c r="K1" s="54"/>
      <c r="M1" s="55" t="s">
        <v>40</v>
      </c>
    </row>
    <row r="3" spans="1:17" ht="9.75" customHeight="1" x14ac:dyDescent="0.2">
      <c r="C3" s="4"/>
      <c r="D3" s="4"/>
      <c r="E3" s="4"/>
      <c r="F3" s="4"/>
      <c r="G3" s="4"/>
      <c r="H3" s="4"/>
    </row>
    <row r="4" spans="1:17" ht="48.75" customHeight="1" x14ac:dyDescent="0.2">
      <c r="B4" s="112"/>
      <c r="C4" s="248"/>
      <c r="D4" s="249" t="s">
        <v>0</v>
      </c>
      <c r="E4" s="250" t="s">
        <v>16</v>
      </c>
      <c r="F4" s="250" t="s">
        <v>15</v>
      </c>
      <c r="G4" s="250" t="s">
        <v>3</v>
      </c>
      <c r="H4" s="251" t="s">
        <v>4</v>
      </c>
    </row>
    <row r="5" spans="1:17" ht="15.95" customHeight="1" x14ac:dyDescent="0.2">
      <c r="B5" s="252"/>
      <c r="C5" s="252" t="s">
        <v>6</v>
      </c>
      <c r="D5" s="252"/>
      <c r="E5" s="253"/>
      <c r="F5" s="253"/>
      <c r="G5" s="253"/>
      <c r="H5" s="254"/>
    </row>
    <row r="6" spans="1:17" ht="15.95" customHeight="1" x14ac:dyDescent="0.2">
      <c r="B6" s="382">
        <v>2022</v>
      </c>
      <c r="C6" s="113" t="s">
        <v>51</v>
      </c>
      <c r="D6" s="114">
        <v>0.3</v>
      </c>
      <c r="E6" s="115">
        <v>1.6</v>
      </c>
      <c r="F6" s="115">
        <v>20.6</v>
      </c>
      <c r="G6" s="115">
        <v>72.3</v>
      </c>
      <c r="H6" s="116">
        <v>5.0999999999999996</v>
      </c>
      <c r="I6" s="3">
        <v>0.2</v>
      </c>
    </row>
    <row r="7" spans="1:17" ht="15.95" customHeight="1" x14ac:dyDescent="0.2">
      <c r="B7" s="383"/>
      <c r="C7" s="58" t="s">
        <v>50</v>
      </c>
      <c r="D7" s="107">
        <v>0.3</v>
      </c>
      <c r="E7" s="4">
        <v>2.4</v>
      </c>
      <c r="F7" s="4">
        <v>24.4</v>
      </c>
      <c r="G7" s="4">
        <v>68.7</v>
      </c>
      <c r="H7" s="105">
        <v>4.3</v>
      </c>
    </row>
    <row r="8" spans="1:17" ht="15.95" customHeight="1" x14ac:dyDescent="0.2">
      <c r="B8" s="384">
        <v>2021</v>
      </c>
      <c r="C8" s="56" t="s">
        <v>48</v>
      </c>
      <c r="D8" s="255">
        <v>0.2</v>
      </c>
      <c r="E8" s="256">
        <v>2</v>
      </c>
      <c r="F8" s="256">
        <v>21.6</v>
      </c>
      <c r="G8" s="256">
        <v>70.599999999999994</v>
      </c>
      <c r="H8" s="257">
        <v>5.5</v>
      </c>
    </row>
    <row r="9" spans="1:17" ht="15.95" customHeight="1" x14ac:dyDescent="0.2">
      <c r="B9" s="385"/>
      <c r="C9" s="58" t="s">
        <v>44</v>
      </c>
      <c r="D9" s="107">
        <v>0.1</v>
      </c>
      <c r="E9" s="4">
        <v>1.7000000000000002</v>
      </c>
      <c r="F9" s="4">
        <v>15.1</v>
      </c>
      <c r="G9" s="4">
        <v>76</v>
      </c>
      <c r="H9" s="105">
        <v>7.0000000000000009</v>
      </c>
    </row>
    <row r="10" spans="1:17" ht="15.95" customHeight="1" x14ac:dyDescent="0.2">
      <c r="B10" s="385"/>
      <c r="C10" s="58" t="s">
        <v>43</v>
      </c>
      <c r="D10" s="107">
        <v>0.2</v>
      </c>
      <c r="E10" s="4">
        <v>1.3</v>
      </c>
      <c r="F10" s="4">
        <v>15.8</v>
      </c>
      <c r="G10" s="4">
        <v>75</v>
      </c>
      <c r="H10" s="105">
        <v>7.7</v>
      </c>
    </row>
    <row r="11" spans="1:17" ht="15.95" customHeight="1" x14ac:dyDescent="0.2">
      <c r="B11" s="385"/>
      <c r="C11" s="58" t="s">
        <v>42</v>
      </c>
      <c r="D11" s="107">
        <v>0.3</v>
      </c>
      <c r="E11" s="4">
        <v>1.5</v>
      </c>
      <c r="F11" s="4">
        <v>15.5</v>
      </c>
      <c r="G11" s="4">
        <v>74.2</v>
      </c>
      <c r="H11" s="105">
        <v>8.5</v>
      </c>
      <c r="Q11" s="4"/>
    </row>
    <row r="12" spans="1:17" ht="15.95" customHeight="1" x14ac:dyDescent="0.2">
      <c r="B12" s="385"/>
      <c r="C12" s="58" t="s">
        <v>39</v>
      </c>
      <c r="D12" s="107">
        <v>0.5</v>
      </c>
      <c r="E12" s="4">
        <v>2.1999999999999997</v>
      </c>
      <c r="F12" s="4">
        <v>15.5</v>
      </c>
      <c r="G12" s="4">
        <v>75.7</v>
      </c>
      <c r="H12" s="105">
        <v>6.1</v>
      </c>
      <c r="Q12" s="4"/>
    </row>
    <row r="13" spans="1:17" ht="15.95" customHeight="1" x14ac:dyDescent="0.2">
      <c r="B13" s="385"/>
      <c r="C13" s="58" t="s">
        <v>38</v>
      </c>
      <c r="D13" s="107">
        <v>0.4</v>
      </c>
      <c r="E13" s="4">
        <v>3.1</v>
      </c>
      <c r="F13" s="4">
        <v>16.5</v>
      </c>
      <c r="G13" s="4">
        <v>72.399999999999991</v>
      </c>
      <c r="H13" s="105">
        <v>7.6</v>
      </c>
      <c r="Q13" s="4"/>
    </row>
    <row r="14" spans="1:17" ht="15.95" customHeight="1" x14ac:dyDescent="0.2">
      <c r="B14" s="385"/>
      <c r="C14" s="58" t="s">
        <v>31</v>
      </c>
      <c r="D14" s="107">
        <v>0.5</v>
      </c>
      <c r="E14" s="4">
        <v>4.1000000000000005</v>
      </c>
      <c r="F14" s="4">
        <v>17.8</v>
      </c>
      <c r="G14" s="4">
        <v>68.600000000000009</v>
      </c>
      <c r="H14" s="105">
        <v>9.1</v>
      </c>
      <c r="Q14" s="4"/>
    </row>
    <row r="15" spans="1:17" ht="15.95" customHeight="1" x14ac:dyDescent="0.2">
      <c r="B15" s="385"/>
      <c r="C15" s="58" t="s">
        <v>30</v>
      </c>
      <c r="D15" s="107">
        <v>1.6</v>
      </c>
      <c r="E15" s="4">
        <v>6.3</v>
      </c>
      <c r="F15" s="4">
        <v>20.7</v>
      </c>
      <c r="G15" s="4">
        <v>64.2</v>
      </c>
      <c r="H15" s="105">
        <v>7.1999999999999993</v>
      </c>
      <c r="Q15" s="4"/>
    </row>
    <row r="16" spans="1:17" ht="15.95" customHeight="1" x14ac:dyDescent="0.2">
      <c r="B16" s="385"/>
      <c r="C16" s="58" t="s">
        <v>7</v>
      </c>
      <c r="D16" s="107">
        <v>3.4000000000000004</v>
      </c>
      <c r="E16" s="4">
        <v>8</v>
      </c>
      <c r="F16" s="4">
        <v>22.6</v>
      </c>
      <c r="G16" s="4">
        <v>59.4</v>
      </c>
      <c r="H16" s="105">
        <v>6.6000000000000005</v>
      </c>
    </row>
    <row r="17" spans="2:8" ht="15.95" customHeight="1" x14ac:dyDescent="0.2">
      <c r="B17" s="385"/>
      <c r="C17" s="58" t="s">
        <v>45</v>
      </c>
      <c r="D17" s="107">
        <v>2.7</v>
      </c>
      <c r="E17" s="4">
        <v>6.4</v>
      </c>
      <c r="F17" s="4">
        <v>24.2</v>
      </c>
      <c r="G17" s="4">
        <v>61.1</v>
      </c>
      <c r="H17" s="105">
        <v>5.6000000000000005</v>
      </c>
    </row>
    <row r="18" spans="2:8" ht="15.95" customHeight="1" x14ac:dyDescent="0.2">
      <c r="B18" s="385"/>
      <c r="C18" s="58" t="s">
        <v>51</v>
      </c>
      <c r="D18" s="107">
        <v>2.6</v>
      </c>
      <c r="E18" s="4">
        <v>6.1</v>
      </c>
      <c r="F18" s="4">
        <v>25.3</v>
      </c>
      <c r="G18" s="4">
        <v>61.1</v>
      </c>
      <c r="H18" s="105">
        <v>5</v>
      </c>
    </row>
    <row r="19" spans="2:8" ht="15.95" customHeight="1" x14ac:dyDescent="0.2">
      <c r="B19" s="383"/>
      <c r="C19" s="117" t="s">
        <v>50</v>
      </c>
      <c r="D19" s="118">
        <v>2.5</v>
      </c>
      <c r="E19" s="119">
        <v>6</v>
      </c>
      <c r="F19" s="119">
        <v>25.4</v>
      </c>
      <c r="G19" s="119">
        <v>61.1</v>
      </c>
      <c r="H19" s="120">
        <v>5.0999999999999996</v>
      </c>
    </row>
    <row r="20" spans="2:8" ht="15.95" customHeight="1" x14ac:dyDescent="0.2">
      <c r="B20" s="384">
        <v>2020</v>
      </c>
      <c r="C20" s="58" t="s">
        <v>48</v>
      </c>
      <c r="D20" s="107">
        <v>2.5</v>
      </c>
      <c r="E20" s="4">
        <v>5.7</v>
      </c>
      <c r="F20" s="4">
        <v>26.200000000000003</v>
      </c>
      <c r="G20" s="4">
        <v>59.9</v>
      </c>
      <c r="H20" s="105">
        <v>5.7</v>
      </c>
    </row>
    <row r="21" spans="2:8" ht="15.95" customHeight="1" x14ac:dyDescent="0.2">
      <c r="B21" s="385"/>
      <c r="C21" s="58" t="s">
        <v>44</v>
      </c>
      <c r="D21" s="107">
        <v>3.5999999999999996</v>
      </c>
      <c r="E21" s="4">
        <v>7.1</v>
      </c>
      <c r="F21" s="4">
        <v>28.1</v>
      </c>
      <c r="G21" s="4">
        <v>55.2</v>
      </c>
      <c r="H21" s="105">
        <v>6</v>
      </c>
    </row>
    <row r="22" spans="2:8" ht="15.95" customHeight="1" x14ac:dyDescent="0.2">
      <c r="B22" s="385"/>
      <c r="C22" s="58" t="s">
        <v>43</v>
      </c>
      <c r="D22" s="107">
        <v>0.70000000000000007</v>
      </c>
      <c r="E22" s="4">
        <v>5</v>
      </c>
      <c r="F22" s="4">
        <v>26.3</v>
      </c>
      <c r="G22" s="4">
        <v>60.5</v>
      </c>
      <c r="H22" s="105">
        <v>7.5</v>
      </c>
    </row>
    <row r="23" spans="2:8" ht="15.95" customHeight="1" x14ac:dyDescent="0.2">
      <c r="B23" s="385"/>
      <c r="C23" s="58" t="s">
        <v>42</v>
      </c>
      <c r="D23" s="107">
        <v>0.5</v>
      </c>
      <c r="E23" s="4">
        <v>5.4</v>
      </c>
      <c r="F23" s="4">
        <v>24.4</v>
      </c>
      <c r="G23" s="4">
        <v>62</v>
      </c>
      <c r="H23" s="105">
        <v>7.7</v>
      </c>
    </row>
    <row r="24" spans="2:8" ht="15.95" customHeight="1" x14ac:dyDescent="0.2">
      <c r="B24" s="385"/>
      <c r="C24" s="58" t="s">
        <v>39</v>
      </c>
      <c r="D24" s="107">
        <v>0.89999999999999991</v>
      </c>
      <c r="E24" s="4">
        <v>6.1</v>
      </c>
      <c r="F24" s="4">
        <v>24.7</v>
      </c>
      <c r="G24" s="4">
        <v>60.199999999999996</v>
      </c>
      <c r="H24" s="105">
        <v>8</v>
      </c>
    </row>
    <row r="25" spans="2:8" ht="15.95" customHeight="1" x14ac:dyDescent="0.2">
      <c r="B25" s="385"/>
      <c r="C25" s="58" t="s">
        <v>38</v>
      </c>
      <c r="D25" s="107">
        <v>1</v>
      </c>
      <c r="E25" s="4">
        <v>7.0000000000000009</v>
      </c>
      <c r="F25" s="4">
        <v>28.799999999999997</v>
      </c>
      <c r="G25" s="4">
        <v>53.2</v>
      </c>
      <c r="H25" s="105">
        <v>10.100000000000001</v>
      </c>
    </row>
    <row r="26" spans="2:8" ht="15.95" customHeight="1" x14ac:dyDescent="0.2">
      <c r="B26" s="385"/>
      <c r="C26" s="58" t="s">
        <v>31</v>
      </c>
      <c r="D26" s="107">
        <v>1.4000000000000001</v>
      </c>
      <c r="E26" s="4">
        <v>11.4</v>
      </c>
      <c r="F26" s="4">
        <v>38.5</v>
      </c>
      <c r="G26" s="4">
        <v>37.1</v>
      </c>
      <c r="H26" s="105">
        <v>11.600000000000001</v>
      </c>
    </row>
    <row r="27" spans="2:8" ht="15.95" customHeight="1" x14ac:dyDescent="0.2">
      <c r="B27" s="385"/>
      <c r="C27" s="58" t="s">
        <v>30</v>
      </c>
      <c r="D27" s="107">
        <v>4.8926299999999996</v>
      </c>
      <c r="E27" s="4">
        <v>21.929137300000001</v>
      </c>
      <c r="F27" s="4">
        <v>44.139846500000004</v>
      </c>
      <c r="G27" s="4">
        <v>22.015186499999999</v>
      </c>
      <c r="H27" s="105">
        <v>7.0231953999999996</v>
      </c>
    </row>
    <row r="28" spans="2:8" ht="15.95" customHeight="1" x14ac:dyDescent="0.2">
      <c r="B28" s="385"/>
      <c r="C28" s="58" t="s">
        <v>7</v>
      </c>
      <c r="D28" s="107">
        <v>12.181709700000001</v>
      </c>
      <c r="E28" s="4">
        <v>32.435783200000003</v>
      </c>
      <c r="F28" s="4">
        <v>34.964955199999999</v>
      </c>
      <c r="G28" s="4">
        <v>15.8191413</v>
      </c>
      <c r="H28" s="105">
        <v>4.5984100000000003</v>
      </c>
    </row>
    <row r="29" spans="2:8" ht="15.95" customHeight="1" x14ac:dyDescent="0.2">
      <c r="B29" s="57"/>
      <c r="C29" s="57" t="s">
        <v>32</v>
      </c>
      <c r="D29" s="108"/>
      <c r="E29" s="104"/>
      <c r="F29" s="104"/>
      <c r="G29" s="104"/>
      <c r="H29" s="106"/>
    </row>
    <row r="30" spans="2:8" ht="15.95" customHeight="1" x14ac:dyDescent="0.2">
      <c r="B30" s="382">
        <v>2022</v>
      </c>
      <c r="C30" s="113" t="s">
        <v>51</v>
      </c>
      <c r="D30" s="114">
        <v>0.70000000000000007</v>
      </c>
      <c r="E30" s="115">
        <v>1.7999999999999998</v>
      </c>
      <c r="F30" s="115">
        <v>22.299999999999997</v>
      </c>
      <c r="G30" s="115">
        <v>70.199999999999989</v>
      </c>
      <c r="H30" s="116">
        <v>5.0999999999999996</v>
      </c>
    </row>
    <row r="31" spans="2:8" ht="15.95" customHeight="1" x14ac:dyDescent="0.2">
      <c r="B31" s="383"/>
      <c r="C31" s="58" t="s">
        <v>50</v>
      </c>
      <c r="D31" s="107">
        <v>0.70000000000000007</v>
      </c>
      <c r="E31" s="4">
        <v>4.7</v>
      </c>
      <c r="F31" s="4">
        <v>25.099999999999998</v>
      </c>
      <c r="G31" s="4">
        <v>64.900000000000006</v>
      </c>
      <c r="H31" s="105">
        <v>4.5999999999999996</v>
      </c>
    </row>
    <row r="32" spans="2:8" ht="15.95" customHeight="1" x14ac:dyDescent="0.2">
      <c r="B32" s="384">
        <v>2021</v>
      </c>
      <c r="C32" s="56" t="s">
        <v>48</v>
      </c>
      <c r="D32" s="255">
        <v>0.5</v>
      </c>
      <c r="E32" s="256">
        <v>1.7999999999999998</v>
      </c>
      <c r="F32" s="256">
        <v>22.5</v>
      </c>
      <c r="G32" s="256">
        <v>68.300000000000011</v>
      </c>
      <c r="H32" s="257">
        <v>6.9</v>
      </c>
    </row>
    <row r="33" spans="2:8" ht="15.95" customHeight="1" x14ac:dyDescent="0.2">
      <c r="B33" s="385"/>
      <c r="C33" s="58" t="s">
        <v>44</v>
      </c>
      <c r="D33" s="107">
        <v>0.2</v>
      </c>
      <c r="E33" s="4">
        <v>2</v>
      </c>
      <c r="F33" s="4">
        <v>12.2</v>
      </c>
      <c r="G33" s="4">
        <v>81</v>
      </c>
      <c r="H33" s="105">
        <v>4.7</v>
      </c>
    </row>
    <row r="34" spans="2:8" ht="15.95" customHeight="1" x14ac:dyDescent="0.2">
      <c r="B34" s="385"/>
      <c r="C34" s="58" t="s">
        <v>43</v>
      </c>
      <c r="D34" s="107">
        <v>0.2</v>
      </c>
      <c r="E34" s="4">
        <v>2.1</v>
      </c>
      <c r="F34" s="4">
        <v>10.4</v>
      </c>
      <c r="G34" s="4">
        <v>79.800000000000011</v>
      </c>
      <c r="H34" s="105">
        <v>7.5</v>
      </c>
    </row>
    <row r="35" spans="2:8" ht="15.95" customHeight="1" x14ac:dyDescent="0.2">
      <c r="B35" s="385"/>
      <c r="C35" s="58" t="s">
        <v>42</v>
      </c>
      <c r="D35" s="107">
        <v>0.4</v>
      </c>
      <c r="E35" s="4">
        <v>2.6</v>
      </c>
      <c r="F35" s="4">
        <v>11.899999999999999</v>
      </c>
      <c r="G35" s="4">
        <v>77.400000000000006</v>
      </c>
      <c r="H35" s="105">
        <v>7.7</v>
      </c>
    </row>
    <row r="36" spans="2:8" ht="15.95" customHeight="1" x14ac:dyDescent="0.2">
      <c r="B36" s="385"/>
      <c r="C36" s="58" t="s">
        <v>39</v>
      </c>
      <c r="D36" s="107">
        <v>1.0999999999999999</v>
      </c>
      <c r="E36" s="4">
        <v>3.6999999999999997</v>
      </c>
      <c r="F36" s="4">
        <v>11.700000000000001</v>
      </c>
      <c r="G36" s="4">
        <v>77.5</v>
      </c>
      <c r="H36" s="105">
        <v>6</v>
      </c>
    </row>
    <row r="37" spans="2:8" ht="15.95" customHeight="1" x14ac:dyDescent="0.2">
      <c r="B37" s="385"/>
      <c r="C37" s="58" t="s">
        <v>38</v>
      </c>
      <c r="D37" s="107">
        <v>0.70000000000000007</v>
      </c>
      <c r="E37" s="4">
        <v>3.3000000000000003</v>
      </c>
      <c r="F37" s="4">
        <v>12.8</v>
      </c>
      <c r="G37" s="4">
        <v>75.900000000000006</v>
      </c>
      <c r="H37" s="105">
        <v>7.1999999999999993</v>
      </c>
    </row>
    <row r="38" spans="2:8" ht="15.95" customHeight="1" x14ac:dyDescent="0.2">
      <c r="B38" s="385"/>
      <c r="C38" s="58" t="s">
        <v>31</v>
      </c>
      <c r="D38" s="107">
        <v>0.8</v>
      </c>
      <c r="E38" s="4">
        <v>3.9</v>
      </c>
      <c r="F38" s="4">
        <v>15.4</v>
      </c>
      <c r="G38" s="4">
        <v>71</v>
      </c>
      <c r="H38" s="105">
        <v>9</v>
      </c>
    </row>
    <row r="39" spans="2:8" ht="15.95" customHeight="1" x14ac:dyDescent="0.2">
      <c r="B39" s="385"/>
      <c r="C39" s="58" t="s">
        <v>30</v>
      </c>
      <c r="D39" s="107">
        <v>4</v>
      </c>
      <c r="E39" s="4">
        <v>8.6999999999999993</v>
      </c>
      <c r="F39" s="4">
        <v>15.299999999999999</v>
      </c>
      <c r="G39" s="4">
        <v>65.2</v>
      </c>
      <c r="H39" s="105">
        <v>6.8000000000000007</v>
      </c>
    </row>
    <row r="40" spans="2:8" ht="15" customHeight="1" x14ac:dyDescent="0.2">
      <c r="B40" s="385"/>
      <c r="C40" s="58" t="s">
        <v>7</v>
      </c>
      <c r="D40" s="107">
        <v>8</v>
      </c>
      <c r="E40" s="4">
        <v>10.4</v>
      </c>
      <c r="F40" s="4">
        <v>17.8</v>
      </c>
      <c r="G40" s="4">
        <v>59</v>
      </c>
      <c r="H40" s="105">
        <v>4.8</v>
      </c>
    </row>
    <row r="41" spans="2:8" x14ac:dyDescent="0.2">
      <c r="B41" s="385"/>
      <c r="C41" s="58" t="s">
        <v>45</v>
      </c>
      <c r="D41" s="107">
        <v>7.1999999999999993</v>
      </c>
      <c r="E41" s="4">
        <v>8.6999999999999993</v>
      </c>
      <c r="F41" s="4">
        <v>15.6</v>
      </c>
      <c r="G41" s="4">
        <v>62.5</v>
      </c>
      <c r="H41" s="105">
        <v>5.8999999999999995</v>
      </c>
    </row>
    <row r="42" spans="2:8" ht="15" customHeight="1" x14ac:dyDescent="0.2">
      <c r="B42" s="385"/>
      <c r="C42" s="58" t="s">
        <v>51</v>
      </c>
      <c r="D42" s="107">
        <v>7.3999999999999995</v>
      </c>
      <c r="E42" s="4">
        <v>7.9</v>
      </c>
      <c r="F42" s="4">
        <v>18</v>
      </c>
      <c r="G42" s="4">
        <v>61.4</v>
      </c>
      <c r="H42" s="105">
        <v>5.2</v>
      </c>
    </row>
    <row r="43" spans="2:8" x14ac:dyDescent="0.2">
      <c r="B43" s="383"/>
      <c r="C43" s="117" t="s">
        <v>50</v>
      </c>
      <c r="D43" s="118">
        <v>7.3</v>
      </c>
      <c r="E43" s="119">
        <v>8.6</v>
      </c>
      <c r="F43" s="119">
        <v>19</v>
      </c>
      <c r="G43" s="119">
        <v>61</v>
      </c>
      <c r="H43" s="120">
        <v>4.1000000000000005</v>
      </c>
    </row>
    <row r="44" spans="2:8" ht="15" customHeight="1" x14ac:dyDescent="0.2">
      <c r="B44" s="384">
        <v>2020</v>
      </c>
      <c r="C44" s="58" t="s">
        <v>48</v>
      </c>
      <c r="D44" s="107">
        <v>7.8</v>
      </c>
      <c r="E44" s="4">
        <v>8.5</v>
      </c>
      <c r="F44" s="4">
        <v>18.600000000000001</v>
      </c>
      <c r="G44" s="4">
        <v>59.099999999999994</v>
      </c>
      <c r="H44" s="105">
        <v>6</v>
      </c>
    </row>
    <row r="45" spans="2:8" x14ac:dyDescent="0.2">
      <c r="B45" s="385"/>
      <c r="C45" s="58" t="s">
        <v>44</v>
      </c>
      <c r="D45" s="107">
        <v>10.8</v>
      </c>
      <c r="E45" s="4">
        <v>8.5</v>
      </c>
      <c r="F45" s="4">
        <v>21.9</v>
      </c>
      <c r="G45" s="4">
        <v>55.000000000000007</v>
      </c>
      <c r="H45" s="105">
        <v>3.6999999999999997</v>
      </c>
    </row>
    <row r="46" spans="2:8" ht="15" customHeight="1" x14ac:dyDescent="0.2">
      <c r="B46" s="385"/>
      <c r="C46" s="58" t="s">
        <v>43</v>
      </c>
      <c r="D46" s="107">
        <v>1.4000000000000001</v>
      </c>
      <c r="E46" s="4">
        <v>6.5</v>
      </c>
      <c r="F46" s="4">
        <v>26.1</v>
      </c>
      <c r="G46" s="4">
        <v>61.9</v>
      </c>
      <c r="H46" s="105">
        <v>4.1000000000000005</v>
      </c>
    </row>
    <row r="47" spans="2:8" x14ac:dyDescent="0.2">
      <c r="B47" s="385"/>
      <c r="C47" s="58" t="s">
        <v>42</v>
      </c>
      <c r="D47" s="107">
        <v>1</v>
      </c>
      <c r="E47" s="4">
        <v>6.5</v>
      </c>
      <c r="F47" s="4">
        <v>22.7</v>
      </c>
      <c r="G47" s="4">
        <v>63</v>
      </c>
      <c r="H47" s="105">
        <v>6.8000000000000007</v>
      </c>
    </row>
    <row r="48" spans="2:8" ht="15" customHeight="1" x14ac:dyDescent="0.2">
      <c r="B48" s="385"/>
      <c r="C48" s="58" t="s">
        <v>39</v>
      </c>
      <c r="D48" s="107">
        <v>2.5</v>
      </c>
      <c r="E48" s="4">
        <v>6.5</v>
      </c>
      <c r="F48" s="4">
        <v>19.400000000000002</v>
      </c>
      <c r="G48" s="4">
        <v>65</v>
      </c>
      <c r="H48" s="105">
        <v>6.5</v>
      </c>
    </row>
    <row r="49" spans="2:8" x14ac:dyDescent="0.2">
      <c r="B49" s="385"/>
      <c r="C49" s="58" t="s">
        <v>38</v>
      </c>
      <c r="D49" s="107">
        <v>2.1</v>
      </c>
      <c r="E49" s="4">
        <v>6.8000000000000007</v>
      </c>
      <c r="F49" s="4">
        <v>25</v>
      </c>
      <c r="G49" s="4">
        <v>56.999999999999993</v>
      </c>
      <c r="H49" s="105">
        <v>9</v>
      </c>
    </row>
    <row r="50" spans="2:8" ht="15" customHeight="1" x14ac:dyDescent="0.2">
      <c r="B50" s="385"/>
      <c r="C50" s="58" t="s">
        <v>31</v>
      </c>
      <c r="D50" s="107">
        <v>3</v>
      </c>
      <c r="E50" s="4">
        <v>14.299999999999999</v>
      </c>
      <c r="F50" s="4">
        <v>29.299999999999997</v>
      </c>
      <c r="G50" s="4">
        <v>42.699999999999996</v>
      </c>
      <c r="H50" s="105">
        <v>10.6</v>
      </c>
    </row>
    <row r="51" spans="2:8" x14ac:dyDescent="0.2">
      <c r="B51" s="385"/>
      <c r="C51" s="58" t="s">
        <v>30</v>
      </c>
      <c r="D51" s="107">
        <v>12.126846199999999</v>
      </c>
      <c r="E51" s="4">
        <v>25.857750800000002</v>
      </c>
      <c r="F51" s="4">
        <v>35.361407800000002</v>
      </c>
      <c r="G51" s="4">
        <v>22.311077100000002</v>
      </c>
      <c r="H51" s="105">
        <v>4.3429200000000003</v>
      </c>
    </row>
    <row r="52" spans="2:8" x14ac:dyDescent="0.2">
      <c r="B52" s="385"/>
      <c r="C52" s="58" t="s">
        <v>7</v>
      </c>
      <c r="D52" s="107">
        <v>26.070531499999998</v>
      </c>
      <c r="E52" s="4">
        <v>33.530096100000002</v>
      </c>
      <c r="F52" s="4">
        <v>24.326647600000001</v>
      </c>
      <c r="G52" s="4">
        <v>12.690235099999999</v>
      </c>
      <c r="H52" s="105">
        <v>4.5984100000000003</v>
      </c>
    </row>
    <row r="53" spans="2:8" ht="15" customHeight="1" x14ac:dyDescent="0.2">
      <c r="B53" s="57"/>
      <c r="C53" s="57" t="s">
        <v>33</v>
      </c>
      <c r="D53" s="108"/>
      <c r="E53" s="104"/>
      <c r="F53" s="104"/>
      <c r="G53" s="104"/>
      <c r="H53" s="106"/>
    </row>
    <row r="54" spans="2:8" x14ac:dyDescent="0.2">
      <c r="B54" s="382">
        <v>2022</v>
      </c>
      <c r="C54" s="113" t="s">
        <v>51</v>
      </c>
      <c r="D54" s="114">
        <v>0.6</v>
      </c>
      <c r="E54" s="115">
        <v>2</v>
      </c>
      <c r="F54" s="115">
        <v>21.2</v>
      </c>
      <c r="G54" s="115">
        <v>71.099999999999994</v>
      </c>
      <c r="H54" s="116">
        <v>5.2</v>
      </c>
    </row>
    <row r="55" spans="2:8" x14ac:dyDescent="0.2">
      <c r="B55" s="383"/>
      <c r="C55" s="58" t="s">
        <v>50</v>
      </c>
      <c r="D55" s="107">
        <v>0.4</v>
      </c>
      <c r="E55" s="4">
        <v>3.3000000000000003</v>
      </c>
      <c r="F55" s="4">
        <v>26</v>
      </c>
      <c r="G55" s="4">
        <v>66.3</v>
      </c>
      <c r="H55" s="105">
        <v>4</v>
      </c>
    </row>
    <row r="56" spans="2:8" ht="15" customHeight="1" x14ac:dyDescent="0.2">
      <c r="B56" s="384">
        <v>2021</v>
      </c>
      <c r="C56" s="56" t="s">
        <v>48</v>
      </c>
      <c r="D56" s="255">
        <v>0.2</v>
      </c>
      <c r="E56" s="256">
        <v>2</v>
      </c>
      <c r="F56" s="256">
        <v>22.5</v>
      </c>
      <c r="G56" s="256">
        <v>69.899999999999991</v>
      </c>
      <c r="H56" s="257">
        <v>5.3</v>
      </c>
    </row>
    <row r="57" spans="2:8" x14ac:dyDescent="0.2">
      <c r="B57" s="385"/>
      <c r="C57" s="58" t="s">
        <v>44</v>
      </c>
      <c r="D57" s="107">
        <v>0.2</v>
      </c>
      <c r="E57" s="4">
        <v>1.9</v>
      </c>
      <c r="F57" s="4">
        <v>12.8</v>
      </c>
      <c r="G57" s="4">
        <v>78.7</v>
      </c>
      <c r="H57" s="105">
        <v>6.4</v>
      </c>
    </row>
    <row r="58" spans="2:8" x14ac:dyDescent="0.2">
      <c r="B58" s="385"/>
      <c r="C58" s="58" t="s">
        <v>43</v>
      </c>
      <c r="D58" s="107">
        <v>0.3</v>
      </c>
      <c r="E58" s="4">
        <v>1.6</v>
      </c>
      <c r="F58" s="4">
        <v>12</v>
      </c>
      <c r="G58" s="4">
        <v>79.900000000000006</v>
      </c>
      <c r="H58" s="105">
        <v>6.2</v>
      </c>
    </row>
    <row r="59" spans="2:8" ht="15" customHeight="1" x14ac:dyDescent="0.2">
      <c r="B59" s="385"/>
      <c r="C59" s="58" t="s">
        <v>42</v>
      </c>
      <c r="D59" s="107">
        <v>0.4</v>
      </c>
      <c r="E59" s="4">
        <v>1.0999999999999999</v>
      </c>
      <c r="F59" s="4">
        <v>12.1</v>
      </c>
      <c r="G59" s="4">
        <v>78</v>
      </c>
      <c r="H59" s="105">
        <v>8.4</v>
      </c>
    </row>
    <row r="60" spans="2:8" x14ac:dyDescent="0.2">
      <c r="B60" s="385"/>
      <c r="C60" s="58" t="s">
        <v>39</v>
      </c>
      <c r="D60" s="107">
        <v>1</v>
      </c>
      <c r="E60" s="4">
        <v>2.9000000000000004</v>
      </c>
      <c r="F60" s="4">
        <v>13.100000000000001</v>
      </c>
      <c r="G60" s="4">
        <v>77.8</v>
      </c>
      <c r="H60" s="105">
        <v>5.2</v>
      </c>
    </row>
    <row r="61" spans="2:8" x14ac:dyDescent="0.2">
      <c r="B61" s="385"/>
      <c r="C61" s="58" t="s">
        <v>38</v>
      </c>
      <c r="D61" s="107">
        <v>0.70000000000000007</v>
      </c>
      <c r="E61" s="4">
        <v>3.1</v>
      </c>
      <c r="F61" s="4">
        <v>12.7</v>
      </c>
      <c r="G61" s="4">
        <v>76.7</v>
      </c>
      <c r="H61" s="105">
        <v>6.9</v>
      </c>
    </row>
    <row r="62" spans="2:8" ht="15" customHeight="1" x14ac:dyDescent="0.2">
      <c r="B62" s="385"/>
      <c r="C62" s="58" t="s">
        <v>31</v>
      </c>
      <c r="D62" s="107">
        <v>0.6</v>
      </c>
      <c r="E62" s="4">
        <v>3.9</v>
      </c>
      <c r="F62" s="4">
        <v>15.299999999999999</v>
      </c>
      <c r="G62" s="4">
        <v>70.399999999999991</v>
      </c>
      <c r="H62" s="105">
        <v>9.7000000000000011</v>
      </c>
    </row>
    <row r="63" spans="2:8" ht="15" customHeight="1" x14ac:dyDescent="0.2">
      <c r="B63" s="385"/>
      <c r="C63" s="58" t="s">
        <v>30</v>
      </c>
      <c r="D63" s="107">
        <v>2.7</v>
      </c>
      <c r="E63" s="4">
        <v>7.3999999999999995</v>
      </c>
      <c r="F63" s="4">
        <v>16.600000000000001</v>
      </c>
      <c r="G63" s="4">
        <v>66.900000000000006</v>
      </c>
      <c r="H63" s="105">
        <v>6.3</v>
      </c>
    </row>
    <row r="64" spans="2:8" x14ac:dyDescent="0.2">
      <c r="B64" s="385"/>
      <c r="C64" s="58" t="s">
        <v>7</v>
      </c>
      <c r="D64" s="107">
        <v>4.8</v>
      </c>
      <c r="E64" s="4">
        <v>8.9</v>
      </c>
      <c r="F64" s="4">
        <v>19.3</v>
      </c>
      <c r="G64" s="4">
        <v>61.199999999999996</v>
      </c>
      <c r="H64" s="105">
        <v>5.8999999999999995</v>
      </c>
    </row>
    <row r="65" spans="2:8" ht="15" customHeight="1" x14ac:dyDescent="0.2">
      <c r="B65" s="385"/>
      <c r="C65" s="58" t="s">
        <v>45</v>
      </c>
      <c r="D65" s="107">
        <v>4.3999999999999995</v>
      </c>
      <c r="E65" s="4">
        <v>7.6</v>
      </c>
      <c r="F65" s="4">
        <v>19.100000000000001</v>
      </c>
      <c r="G65" s="4">
        <v>63.5</v>
      </c>
      <c r="H65" s="105">
        <v>5.4</v>
      </c>
    </row>
    <row r="66" spans="2:8" ht="15" customHeight="1" x14ac:dyDescent="0.2">
      <c r="B66" s="385"/>
      <c r="C66" s="58" t="s">
        <v>51</v>
      </c>
      <c r="D66" s="107">
        <v>4.8</v>
      </c>
      <c r="E66" s="4">
        <v>6.6000000000000005</v>
      </c>
      <c r="F66" s="4">
        <v>20.8</v>
      </c>
      <c r="G66" s="4">
        <v>62.9</v>
      </c>
      <c r="H66" s="105">
        <v>4.8</v>
      </c>
    </row>
    <row r="67" spans="2:8" x14ac:dyDescent="0.2">
      <c r="B67" s="383"/>
      <c r="C67" s="117" t="s">
        <v>50</v>
      </c>
      <c r="D67" s="118">
        <v>4.7</v>
      </c>
      <c r="E67" s="119">
        <v>7.0000000000000009</v>
      </c>
      <c r="F67" s="119">
        <v>21.4</v>
      </c>
      <c r="G67" s="119">
        <v>63.5</v>
      </c>
      <c r="H67" s="120">
        <v>3.5000000000000004</v>
      </c>
    </row>
    <row r="68" spans="2:8" x14ac:dyDescent="0.2">
      <c r="B68" s="384">
        <v>2020</v>
      </c>
      <c r="C68" s="58" t="s">
        <v>48</v>
      </c>
      <c r="D68" s="107">
        <v>4.7</v>
      </c>
      <c r="E68" s="4">
        <v>7.0000000000000009</v>
      </c>
      <c r="F68" s="4">
        <v>22.8</v>
      </c>
      <c r="G68" s="4">
        <v>60.199999999999996</v>
      </c>
      <c r="H68" s="105">
        <v>5.4</v>
      </c>
    </row>
    <row r="69" spans="2:8" ht="15" customHeight="1" x14ac:dyDescent="0.2">
      <c r="B69" s="385"/>
      <c r="C69" s="58" t="s">
        <v>44</v>
      </c>
      <c r="D69" s="107">
        <v>5.8000000000000007</v>
      </c>
      <c r="E69" s="4">
        <v>8.3000000000000007</v>
      </c>
      <c r="F69" s="4">
        <v>23</v>
      </c>
      <c r="G69" s="4">
        <v>58.4</v>
      </c>
      <c r="H69" s="105">
        <v>4.3999999999999995</v>
      </c>
    </row>
    <row r="70" spans="2:8" x14ac:dyDescent="0.2">
      <c r="B70" s="385"/>
      <c r="C70" s="58" t="s">
        <v>43</v>
      </c>
      <c r="D70" s="107">
        <v>1.4000000000000001</v>
      </c>
      <c r="E70" s="4">
        <v>6</v>
      </c>
      <c r="F70" s="4">
        <v>22.8</v>
      </c>
      <c r="G70" s="4">
        <v>65.3</v>
      </c>
      <c r="H70" s="105">
        <v>4.5</v>
      </c>
    </row>
    <row r="71" spans="2:8" x14ac:dyDescent="0.2">
      <c r="B71" s="385"/>
      <c r="C71" s="58" t="s">
        <v>42</v>
      </c>
      <c r="D71" s="107">
        <v>0.70000000000000007</v>
      </c>
      <c r="E71" s="4">
        <v>6.1</v>
      </c>
      <c r="F71" s="4">
        <v>21.6</v>
      </c>
      <c r="G71" s="4">
        <v>64.600000000000009</v>
      </c>
      <c r="H71" s="105">
        <v>7.0000000000000009</v>
      </c>
    </row>
    <row r="72" spans="2:8" ht="15" customHeight="1" x14ac:dyDescent="0.2">
      <c r="B72" s="385"/>
      <c r="C72" s="58" t="s">
        <v>39</v>
      </c>
      <c r="D72" s="107">
        <v>1.7999999999999998</v>
      </c>
      <c r="E72" s="4">
        <v>7.1999999999999993</v>
      </c>
      <c r="F72" s="4">
        <v>19.7</v>
      </c>
      <c r="G72" s="4">
        <v>65.100000000000009</v>
      </c>
      <c r="H72" s="105">
        <v>6.3</v>
      </c>
    </row>
    <row r="73" spans="2:8" x14ac:dyDescent="0.2">
      <c r="B73" s="385"/>
      <c r="C73" s="58" t="s">
        <v>38</v>
      </c>
      <c r="D73" s="107">
        <v>1.3</v>
      </c>
      <c r="E73" s="4">
        <v>5.5</v>
      </c>
      <c r="F73" s="4">
        <v>26.8</v>
      </c>
      <c r="G73" s="4">
        <v>56.8</v>
      </c>
      <c r="H73" s="105">
        <v>9.5</v>
      </c>
    </row>
    <row r="74" spans="2:8" x14ac:dyDescent="0.2">
      <c r="B74" s="385"/>
      <c r="C74" s="58" t="s">
        <v>31</v>
      </c>
      <c r="D74" s="107">
        <v>2.1</v>
      </c>
      <c r="E74" s="4">
        <v>11.700000000000001</v>
      </c>
      <c r="F74" s="4">
        <v>32.9</v>
      </c>
      <c r="G74" s="4">
        <v>41.6</v>
      </c>
      <c r="H74" s="105">
        <v>11.700000000000001</v>
      </c>
    </row>
    <row r="75" spans="2:8" x14ac:dyDescent="0.2">
      <c r="B75" s="385"/>
      <c r="C75" s="58" t="s">
        <v>30</v>
      </c>
      <c r="D75" s="107">
        <v>7.5375451</v>
      </c>
      <c r="E75" s="4">
        <v>21.395440299999997</v>
      </c>
      <c r="F75" s="4">
        <v>41.063805500000001</v>
      </c>
      <c r="G75" s="4">
        <v>23.069129</v>
      </c>
      <c r="H75" s="105">
        <v>6.9340800999999992</v>
      </c>
    </row>
    <row r="76" spans="2:8" ht="15" customHeight="1" x14ac:dyDescent="0.2">
      <c r="B76" s="385"/>
      <c r="C76" s="58" t="s">
        <v>7</v>
      </c>
      <c r="D76" s="107">
        <v>18.874126</v>
      </c>
      <c r="E76" s="4">
        <v>35.326336900000001</v>
      </c>
      <c r="F76" s="4">
        <v>26.167338899999997</v>
      </c>
      <c r="G76" s="4">
        <v>13.5835223</v>
      </c>
      <c r="H76" s="105">
        <v>6.0486800000000001</v>
      </c>
    </row>
    <row r="77" spans="2:8" x14ac:dyDescent="0.2">
      <c r="B77" s="57"/>
      <c r="C77" s="57" t="s">
        <v>34</v>
      </c>
      <c r="D77" s="108"/>
      <c r="E77" s="104"/>
      <c r="F77" s="104"/>
      <c r="G77" s="104"/>
      <c r="H77" s="106"/>
    </row>
    <row r="78" spans="2:8" x14ac:dyDescent="0.2">
      <c r="B78" s="382">
        <v>2022</v>
      </c>
      <c r="C78" s="113" t="s">
        <v>51</v>
      </c>
      <c r="D78" s="114">
        <v>0.3</v>
      </c>
      <c r="E78" s="115">
        <v>1.2</v>
      </c>
      <c r="F78" s="115">
        <v>19.099999999999998</v>
      </c>
      <c r="G78" s="115">
        <v>75.2</v>
      </c>
      <c r="H78" s="116">
        <v>4.3</v>
      </c>
    </row>
    <row r="79" spans="2:8" x14ac:dyDescent="0.2">
      <c r="B79" s="383"/>
      <c r="C79" s="58" t="s">
        <v>50</v>
      </c>
      <c r="D79" s="107">
        <v>0.3</v>
      </c>
      <c r="E79" s="4">
        <v>1.3</v>
      </c>
      <c r="F79" s="4">
        <v>24</v>
      </c>
      <c r="G79" s="4">
        <v>70.399999999999991</v>
      </c>
      <c r="H79" s="105">
        <v>4</v>
      </c>
    </row>
    <row r="80" spans="2:8" ht="15" customHeight="1" x14ac:dyDescent="0.2">
      <c r="B80" s="384">
        <v>2021</v>
      </c>
      <c r="C80" s="56" t="s">
        <v>48</v>
      </c>
      <c r="D80" s="255">
        <v>0.4</v>
      </c>
      <c r="E80" s="256">
        <v>1.0999999999999999</v>
      </c>
      <c r="F80" s="256">
        <v>19.899999999999999</v>
      </c>
      <c r="G80" s="256">
        <v>72.7</v>
      </c>
      <c r="H80" s="257">
        <v>6.1</v>
      </c>
    </row>
    <row r="81" spans="2:8" x14ac:dyDescent="0.2">
      <c r="B81" s="385"/>
      <c r="C81" s="58" t="s">
        <v>44</v>
      </c>
      <c r="D81" s="107">
        <v>0.1</v>
      </c>
      <c r="E81" s="4">
        <v>1.6</v>
      </c>
      <c r="F81" s="4">
        <v>12.3</v>
      </c>
      <c r="G81" s="4">
        <v>79.3</v>
      </c>
      <c r="H81" s="105">
        <v>6.6000000000000005</v>
      </c>
    </row>
    <row r="82" spans="2:8" ht="15" customHeight="1" x14ac:dyDescent="0.2">
      <c r="B82" s="385"/>
      <c r="C82" s="58" t="s">
        <v>43</v>
      </c>
      <c r="D82" s="107">
        <v>0.2</v>
      </c>
      <c r="E82" s="4">
        <v>1.4000000000000001</v>
      </c>
      <c r="F82" s="4">
        <v>12</v>
      </c>
      <c r="G82" s="4">
        <v>76.900000000000006</v>
      </c>
      <c r="H82" s="105">
        <v>9.5</v>
      </c>
    </row>
    <row r="83" spans="2:8" x14ac:dyDescent="0.2">
      <c r="B83" s="385"/>
      <c r="C83" s="58" t="s">
        <v>42</v>
      </c>
      <c r="D83" s="107">
        <v>0.3</v>
      </c>
      <c r="E83" s="4">
        <v>1.7999999999999998</v>
      </c>
      <c r="F83" s="4">
        <v>12</v>
      </c>
      <c r="G83" s="4">
        <v>77.600000000000009</v>
      </c>
      <c r="H83" s="105">
        <v>8.4</v>
      </c>
    </row>
    <row r="84" spans="2:8" ht="15" customHeight="1" x14ac:dyDescent="0.2">
      <c r="B84" s="385"/>
      <c r="C84" s="58" t="s">
        <v>39</v>
      </c>
      <c r="D84" s="107">
        <v>0.6</v>
      </c>
      <c r="E84" s="4">
        <v>2.6</v>
      </c>
      <c r="F84" s="4">
        <v>12.8</v>
      </c>
      <c r="G84" s="4">
        <v>77.400000000000006</v>
      </c>
      <c r="H84" s="105">
        <v>6.6000000000000005</v>
      </c>
    </row>
    <row r="85" spans="2:8" x14ac:dyDescent="0.2">
      <c r="B85" s="385"/>
      <c r="C85" s="58" t="s">
        <v>38</v>
      </c>
      <c r="D85" s="107">
        <v>0.3</v>
      </c>
      <c r="E85" s="4">
        <v>2.4</v>
      </c>
      <c r="F85" s="4">
        <v>13.3</v>
      </c>
      <c r="G85" s="4">
        <v>75.400000000000006</v>
      </c>
      <c r="H85" s="105">
        <v>8.5</v>
      </c>
    </row>
    <row r="86" spans="2:8" ht="15" customHeight="1" x14ac:dyDescent="0.2">
      <c r="B86" s="385"/>
      <c r="C86" s="58" t="s">
        <v>31</v>
      </c>
      <c r="D86" s="107">
        <v>0.4</v>
      </c>
      <c r="E86" s="4">
        <v>3.4000000000000004</v>
      </c>
      <c r="F86" s="4">
        <v>16.100000000000001</v>
      </c>
      <c r="G86" s="4">
        <v>69.199999999999989</v>
      </c>
      <c r="H86" s="105">
        <v>10.9</v>
      </c>
    </row>
    <row r="87" spans="2:8" x14ac:dyDescent="0.2">
      <c r="B87" s="385"/>
      <c r="C87" s="58" t="s">
        <v>30</v>
      </c>
      <c r="D87" s="107">
        <v>1.2</v>
      </c>
      <c r="E87" s="4">
        <v>5.6000000000000005</v>
      </c>
      <c r="F87" s="4">
        <v>18.600000000000001</v>
      </c>
      <c r="G87" s="4">
        <v>66.8</v>
      </c>
      <c r="H87" s="105">
        <v>7.8</v>
      </c>
    </row>
    <row r="88" spans="2:8" ht="15" customHeight="1" x14ac:dyDescent="0.2">
      <c r="B88" s="385"/>
      <c r="C88" s="58" t="s">
        <v>7</v>
      </c>
      <c r="D88" s="107">
        <v>3.4000000000000004</v>
      </c>
      <c r="E88" s="4">
        <v>8</v>
      </c>
      <c r="F88" s="4">
        <v>21.099999999999998</v>
      </c>
      <c r="G88" s="4">
        <v>61.3</v>
      </c>
      <c r="H88" s="105">
        <v>6.2</v>
      </c>
    </row>
    <row r="89" spans="2:8" x14ac:dyDescent="0.2">
      <c r="B89" s="385"/>
      <c r="C89" s="58" t="s">
        <v>45</v>
      </c>
      <c r="D89" s="107">
        <v>2.2999999999999998</v>
      </c>
      <c r="E89" s="4">
        <v>6.5</v>
      </c>
      <c r="F89" s="4">
        <v>20.5</v>
      </c>
      <c r="G89" s="4">
        <v>64.400000000000006</v>
      </c>
      <c r="H89" s="105">
        <v>6.3</v>
      </c>
    </row>
    <row r="90" spans="2:8" ht="15" customHeight="1" x14ac:dyDescent="0.2">
      <c r="B90" s="385"/>
      <c r="C90" s="58" t="s">
        <v>51</v>
      </c>
      <c r="D90" s="107">
        <v>2.1</v>
      </c>
      <c r="E90" s="4">
        <v>6.1</v>
      </c>
      <c r="F90" s="4">
        <v>22.5</v>
      </c>
      <c r="G90" s="4">
        <v>63.800000000000004</v>
      </c>
      <c r="H90" s="105">
        <v>5.5</v>
      </c>
    </row>
    <row r="91" spans="2:8" ht="15" customHeight="1" x14ac:dyDescent="0.2">
      <c r="B91" s="383"/>
      <c r="C91" s="117" t="s">
        <v>50</v>
      </c>
      <c r="D91" s="118">
        <v>2.5</v>
      </c>
      <c r="E91" s="119">
        <v>5.5</v>
      </c>
      <c r="F91" s="119">
        <v>23.3</v>
      </c>
      <c r="G91" s="119">
        <v>63.7</v>
      </c>
      <c r="H91" s="120">
        <v>5.0999999999999996</v>
      </c>
    </row>
    <row r="92" spans="2:8" x14ac:dyDescent="0.2">
      <c r="B92" s="384">
        <v>2020</v>
      </c>
      <c r="C92" s="58" t="s">
        <v>48</v>
      </c>
      <c r="D92" s="107">
        <v>2.5</v>
      </c>
      <c r="E92" s="4">
        <v>6</v>
      </c>
      <c r="F92" s="4">
        <v>24.3</v>
      </c>
      <c r="G92" s="4">
        <v>61.4</v>
      </c>
      <c r="H92" s="105">
        <v>5.8000000000000007</v>
      </c>
    </row>
    <row r="93" spans="2:8" x14ac:dyDescent="0.2">
      <c r="B93" s="385"/>
      <c r="C93" s="58" t="s">
        <v>44</v>
      </c>
      <c r="D93" s="107">
        <v>3.3000000000000003</v>
      </c>
      <c r="E93" s="4">
        <v>7.8</v>
      </c>
      <c r="F93" s="4">
        <v>26</v>
      </c>
      <c r="G93" s="4">
        <v>58.199999999999996</v>
      </c>
      <c r="H93" s="105">
        <v>4.7</v>
      </c>
    </row>
    <row r="94" spans="2:8" ht="15" customHeight="1" x14ac:dyDescent="0.2">
      <c r="B94" s="385"/>
      <c r="C94" s="58" t="s">
        <v>43</v>
      </c>
      <c r="D94" s="107">
        <v>0.8</v>
      </c>
      <c r="E94" s="4">
        <v>5.5</v>
      </c>
      <c r="F94" s="4">
        <v>23.7</v>
      </c>
      <c r="G94" s="4">
        <v>63.800000000000004</v>
      </c>
      <c r="H94" s="105">
        <v>6.2</v>
      </c>
    </row>
    <row r="95" spans="2:8" x14ac:dyDescent="0.2">
      <c r="B95" s="385"/>
      <c r="C95" s="58" t="s">
        <v>42</v>
      </c>
      <c r="D95" s="107">
        <v>0.4</v>
      </c>
      <c r="E95" s="4">
        <v>5.4</v>
      </c>
      <c r="F95" s="4">
        <v>21.3</v>
      </c>
      <c r="G95" s="4">
        <v>64</v>
      </c>
      <c r="H95" s="105">
        <v>8.9</v>
      </c>
    </row>
    <row r="96" spans="2:8" ht="15" customHeight="1" x14ac:dyDescent="0.2">
      <c r="B96" s="385"/>
      <c r="C96" s="58" t="s">
        <v>39</v>
      </c>
      <c r="D96" s="107">
        <v>1</v>
      </c>
      <c r="E96" s="4">
        <v>5.8999999999999995</v>
      </c>
      <c r="F96" s="4">
        <v>21.9</v>
      </c>
      <c r="G96" s="4">
        <v>63.6</v>
      </c>
      <c r="H96" s="105">
        <v>7.6</v>
      </c>
    </row>
    <row r="97" spans="2:8" x14ac:dyDescent="0.2">
      <c r="B97" s="385"/>
      <c r="C97" s="58" t="s">
        <v>38</v>
      </c>
      <c r="D97" s="107">
        <v>0.8</v>
      </c>
      <c r="E97" s="4">
        <v>6.3</v>
      </c>
      <c r="F97" s="4">
        <v>24.099999999999998</v>
      </c>
      <c r="G97" s="4">
        <v>58.8</v>
      </c>
      <c r="H97" s="105">
        <v>10</v>
      </c>
    </row>
    <row r="98" spans="2:8" x14ac:dyDescent="0.2">
      <c r="B98" s="385"/>
      <c r="C98" s="58" t="s">
        <v>31</v>
      </c>
      <c r="D98" s="107">
        <v>1.7000000000000002</v>
      </c>
      <c r="E98" s="4">
        <v>9.9</v>
      </c>
      <c r="F98" s="4">
        <v>32.9</v>
      </c>
      <c r="G98" s="4">
        <v>44.9</v>
      </c>
      <c r="H98" s="105">
        <v>10.7</v>
      </c>
    </row>
    <row r="99" spans="2:8" ht="15" customHeight="1" x14ac:dyDescent="0.2">
      <c r="B99" s="385"/>
      <c r="C99" s="58" t="s">
        <v>30</v>
      </c>
      <c r="D99" s="107">
        <v>5.7866400000000002</v>
      </c>
      <c r="E99" s="4">
        <v>22.680880300000002</v>
      </c>
      <c r="F99" s="4">
        <v>37.046857899999999</v>
      </c>
      <c r="G99" s="4">
        <v>27.722433899999999</v>
      </c>
      <c r="H99" s="105">
        <v>6.7631880000000004</v>
      </c>
    </row>
    <row r="100" spans="2:8" x14ac:dyDescent="0.2">
      <c r="B100" s="385"/>
      <c r="C100" s="58" t="s">
        <v>7</v>
      </c>
      <c r="D100" s="107">
        <v>12.771865499999999</v>
      </c>
      <c r="E100" s="4">
        <v>32.540704699999999</v>
      </c>
      <c r="F100" s="4">
        <v>28.124868600000003</v>
      </c>
      <c r="G100" s="4">
        <v>19.207745500000001</v>
      </c>
      <c r="H100" s="105">
        <v>7.3548156000000002</v>
      </c>
    </row>
    <row r="101" spans="2:8" ht="15" customHeight="1" x14ac:dyDescent="0.2">
      <c r="B101" s="57"/>
      <c r="C101" s="57" t="s">
        <v>35</v>
      </c>
      <c r="D101" s="108"/>
      <c r="E101" s="104"/>
      <c r="F101" s="104"/>
      <c r="G101" s="104"/>
      <c r="H101" s="106"/>
    </row>
    <row r="102" spans="2:8" x14ac:dyDescent="0.2">
      <c r="B102" s="382">
        <v>2022</v>
      </c>
      <c r="C102" s="113" t="s">
        <v>51</v>
      </c>
      <c r="D102" s="114">
        <v>0.4</v>
      </c>
      <c r="E102" s="115">
        <v>1.3</v>
      </c>
      <c r="F102" s="115">
        <v>20.100000000000001</v>
      </c>
      <c r="G102" s="115">
        <v>73</v>
      </c>
      <c r="H102" s="116">
        <v>5.2</v>
      </c>
    </row>
    <row r="103" spans="2:8" x14ac:dyDescent="0.2">
      <c r="B103" s="383"/>
      <c r="C103" s="58" t="s">
        <v>50</v>
      </c>
      <c r="D103" s="107">
        <v>0.2</v>
      </c>
      <c r="E103" s="4">
        <v>1.6</v>
      </c>
      <c r="F103" s="4">
        <v>22.8</v>
      </c>
      <c r="G103" s="4">
        <v>71</v>
      </c>
      <c r="H103" s="105">
        <v>4.3999999999999995</v>
      </c>
    </row>
    <row r="104" spans="2:8" x14ac:dyDescent="0.2">
      <c r="B104" s="384">
        <v>2021</v>
      </c>
      <c r="C104" s="56" t="s">
        <v>48</v>
      </c>
      <c r="D104" s="255">
        <v>0.2</v>
      </c>
      <c r="E104" s="256">
        <v>1.6</v>
      </c>
      <c r="F104" s="256">
        <v>18.600000000000001</v>
      </c>
      <c r="G104" s="256">
        <v>73.099999999999994</v>
      </c>
      <c r="H104" s="257">
        <v>6.5</v>
      </c>
    </row>
    <row r="105" spans="2:8" x14ac:dyDescent="0.2">
      <c r="B105" s="385"/>
      <c r="C105" s="58" t="s">
        <v>44</v>
      </c>
      <c r="D105" s="107">
        <v>0.3</v>
      </c>
      <c r="E105" s="4">
        <v>1.4000000000000001</v>
      </c>
      <c r="F105" s="4">
        <v>12.8</v>
      </c>
      <c r="G105" s="4">
        <v>77.2</v>
      </c>
      <c r="H105" s="105">
        <v>8.3000000000000007</v>
      </c>
    </row>
    <row r="106" spans="2:8" ht="15" customHeight="1" x14ac:dyDescent="0.2">
      <c r="B106" s="385"/>
      <c r="C106" s="58" t="s">
        <v>43</v>
      </c>
      <c r="D106" s="107">
        <v>0.5</v>
      </c>
      <c r="E106" s="4">
        <v>1.2</v>
      </c>
      <c r="F106" s="4">
        <v>12.2</v>
      </c>
      <c r="G106" s="4">
        <v>77.7</v>
      </c>
      <c r="H106" s="105">
        <v>8.4</v>
      </c>
    </row>
    <row r="107" spans="2:8" x14ac:dyDescent="0.2">
      <c r="B107" s="385"/>
      <c r="C107" s="58" t="s">
        <v>42</v>
      </c>
      <c r="D107" s="107">
        <v>0.4</v>
      </c>
      <c r="E107" s="4">
        <v>1</v>
      </c>
      <c r="F107" s="4">
        <v>11.899999999999999</v>
      </c>
      <c r="G107" s="4">
        <v>77</v>
      </c>
      <c r="H107" s="105">
        <v>9.6</v>
      </c>
    </row>
    <row r="108" spans="2:8" x14ac:dyDescent="0.2">
      <c r="B108" s="385"/>
      <c r="C108" s="58" t="s">
        <v>39</v>
      </c>
      <c r="D108" s="107">
        <v>0.4</v>
      </c>
      <c r="E108" s="4">
        <v>1.7000000000000002</v>
      </c>
      <c r="F108" s="4">
        <v>12.7</v>
      </c>
      <c r="G108" s="4">
        <v>79.800000000000011</v>
      </c>
      <c r="H108" s="105">
        <v>5.5</v>
      </c>
    </row>
    <row r="109" spans="2:8" x14ac:dyDescent="0.2">
      <c r="B109" s="385"/>
      <c r="C109" s="58" t="s">
        <v>38</v>
      </c>
      <c r="D109" s="107">
        <v>0.3</v>
      </c>
      <c r="E109" s="4">
        <v>2.1</v>
      </c>
      <c r="F109" s="4">
        <v>13.3</v>
      </c>
      <c r="G109" s="4">
        <v>76.3</v>
      </c>
      <c r="H109" s="105">
        <v>8</v>
      </c>
    </row>
    <row r="110" spans="2:8" ht="15" customHeight="1" x14ac:dyDescent="0.2">
      <c r="B110" s="385"/>
      <c r="C110" s="58" t="s">
        <v>31</v>
      </c>
      <c r="D110" s="107">
        <v>0.8</v>
      </c>
      <c r="E110" s="4">
        <v>2.4</v>
      </c>
      <c r="F110" s="4">
        <v>15.4</v>
      </c>
      <c r="G110" s="4">
        <v>72.099999999999994</v>
      </c>
      <c r="H110" s="105">
        <v>9.3000000000000007</v>
      </c>
    </row>
    <row r="111" spans="2:8" ht="15" customHeight="1" x14ac:dyDescent="0.2">
      <c r="B111" s="385"/>
      <c r="C111" s="58" t="s">
        <v>30</v>
      </c>
      <c r="D111" s="107">
        <v>0.8</v>
      </c>
      <c r="E111" s="4">
        <v>4.1000000000000005</v>
      </c>
      <c r="F111" s="4">
        <v>17.8</v>
      </c>
      <c r="G111" s="4">
        <v>69</v>
      </c>
      <c r="H111" s="105">
        <v>8.2000000000000011</v>
      </c>
    </row>
    <row r="112" spans="2:8" x14ac:dyDescent="0.2">
      <c r="B112" s="385"/>
      <c r="C112" s="58" t="s">
        <v>7</v>
      </c>
      <c r="D112" s="107">
        <v>2.6</v>
      </c>
      <c r="E112" s="4">
        <v>6.9</v>
      </c>
      <c r="F112" s="4">
        <v>21.2</v>
      </c>
      <c r="G112" s="4">
        <v>62.6</v>
      </c>
      <c r="H112" s="105">
        <v>6.7</v>
      </c>
    </row>
    <row r="113" spans="2:8" x14ac:dyDescent="0.2">
      <c r="B113" s="385"/>
      <c r="C113" s="58" t="s">
        <v>45</v>
      </c>
      <c r="D113" s="107">
        <v>1.7000000000000002</v>
      </c>
      <c r="E113" s="4">
        <v>4.9000000000000004</v>
      </c>
      <c r="F113" s="4">
        <v>21.2</v>
      </c>
      <c r="G113" s="4">
        <v>66</v>
      </c>
      <c r="H113" s="105">
        <v>6.2</v>
      </c>
    </row>
    <row r="114" spans="2:8" x14ac:dyDescent="0.2">
      <c r="B114" s="385"/>
      <c r="C114" s="58" t="s">
        <v>51</v>
      </c>
      <c r="D114" s="107">
        <v>1.6</v>
      </c>
      <c r="E114" s="4">
        <v>4.5999999999999996</v>
      </c>
      <c r="F114" s="4">
        <v>22.1</v>
      </c>
      <c r="G114" s="4">
        <v>66.400000000000006</v>
      </c>
      <c r="H114" s="105">
        <v>5.3</v>
      </c>
    </row>
    <row r="115" spans="2:8" x14ac:dyDescent="0.2">
      <c r="B115" s="383"/>
      <c r="C115" s="117" t="s">
        <v>50</v>
      </c>
      <c r="D115" s="118">
        <v>1.7000000000000002</v>
      </c>
      <c r="E115" s="119">
        <v>4.5</v>
      </c>
      <c r="F115" s="119">
        <v>23.1</v>
      </c>
      <c r="G115" s="119">
        <v>65.7</v>
      </c>
      <c r="H115" s="120">
        <v>5</v>
      </c>
    </row>
    <row r="116" spans="2:8" ht="15" customHeight="1" x14ac:dyDescent="0.2">
      <c r="B116" s="384">
        <v>2020</v>
      </c>
      <c r="C116" s="58" t="s">
        <v>48</v>
      </c>
      <c r="D116" s="109">
        <v>1.9</v>
      </c>
      <c r="E116" s="4">
        <v>4.3999999999999995</v>
      </c>
      <c r="F116" s="4">
        <v>23.400000000000002</v>
      </c>
      <c r="G116" s="4">
        <v>64.099999999999994</v>
      </c>
      <c r="H116" s="105">
        <v>6.3</v>
      </c>
    </row>
    <row r="117" spans="2:8" x14ac:dyDescent="0.2">
      <c r="B117" s="385"/>
      <c r="C117" s="58" t="s">
        <v>44</v>
      </c>
      <c r="D117" s="109">
        <v>2.5</v>
      </c>
      <c r="E117" s="4">
        <v>6.4</v>
      </c>
      <c r="F117" s="4">
        <v>26.6</v>
      </c>
      <c r="G117" s="4">
        <v>58.5</v>
      </c>
      <c r="H117" s="105">
        <v>6</v>
      </c>
    </row>
    <row r="118" spans="2:8" x14ac:dyDescent="0.2">
      <c r="B118" s="385"/>
      <c r="C118" s="58" t="s">
        <v>43</v>
      </c>
      <c r="D118" s="109">
        <v>0.70000000000000007</v>
      </c>
      <c r="E118" s="4">
        <v>4.7</v>
      </c>
      <c r="F118" s="4">
        <v>22.6</v>
      </c>
      <c r="G118" s="4">
        <v>64.900000000000006</v>
      </c>
      <c r="H118" s="105">
        <v>7.1</v>
      </c>
    </row>
    <row r="119" spans="2:8" x14ac:dyDescent="0.2">
      <c r="B119" s="385"/>
      <c r="C119" s="58" t="s">
        <v>42</v>
      </c>
      <c r="D119" s="109">
        <v>0.4</v>
      </c>
      <c r="E119" s="4">
        <v>3.5999999999999996</v>
      </c>
      <c r="F119" s="4">
        <v>23.400000000000002</v>
      </c>
      <c r="G119" s="4">
        <v>63.5</v>
      </c>
      <c r="H119" s="105">
        <v>9.1</v>
      </c>
    </row>
    <row r="120" spans="2:8" ht="15" customHeight="1" x14ac:dyDescent="0.2">
      <c r="B120" s="385"/>
      <c r="C120" s="58" t="s">
        <v>39</v>
      </c>
      <c r="D120" s="107">
        <v>0.89999999999999991</v>
      </c>
      <c r="E120" s="4">
        <v>5.2</v>
      </c>
      <c r="F120" s="4">
        <v>21.2</v>
      </c>
      <c r="G120" s="4">
        <v>65</v>
      </c>
      <c r="H120" s="105">
        <v>7.7</v>
      </c>
    </row>
    <row r="121" spans="2:8" x14ac:dyDescent="0.2">
      <c r="B121" s="385"/>
      <c r="C121" s="58" t="s">
        <v>38</v>
      </c>
      <c r="D121" s="107">
        <v>1.3</v>
      </c>
      <c r="E121" s="4">
        <v>6</v>
      </c>
      <c r="F121" s="4">
        <v>26</v>
      </c>
      <c r="G121" s="4">
        <v>56.399999999999991</v>
      </c>
      <c r="H121" s="105">
        <v>10.299999999999999</v>
      </c>
    </row>
    <row r="122" spans="2:8" ht="15" customHeight="1" x14ac:dyDescent="0.2">
      <c r="B122" s="385"/>
      <c r="C122" s="58" t="s">
        <v>31</v>
      </c>
      <c r="D122" s="107">
        <v>1.7999999999999998</v>
      </c>
      <c r="E122" s="4">
        <v>8.3000000000000007</v>
      </c>
      <c r="F122" s="4">
        <v>36.799999999999997</v>
      </c>
      <c r="G122" s="4">
        <v>41.5</v>
      </c>
      <c r="H122" s="105">
        <v>11.600000000000001</v>
      </c>
    </row>
    <row r="123" spans="2:8" x14ac:dyDescent="0.2">
      <c r="B123" s="385"/>
      <c r="C123" s="58" t="s">
        <v>30</v>
      </c>
      <c r="D123" s="107">
        <v>3.3950500000000003</v>
      </c>
      <c r="E123" s="4">
        <v>21.3937308</v>
      </c>
      <c r="F123" s="4">
        <v>42.444401799999994</v>
      </c>
      <c r="G123" s="4">
        <v>26.086774000000002</v>
      </c>
      <c r="H123" s="105">
        <v>6.6800452999999997</v>
      </c>
    </row>
    <row r="124" spans="2:8" x14ac:dyDescent="0.2">
      <c r="B124" s="385"/>
      <c r="C124" s="58" t="s">
        <v>7</v>
      </c>
      <c r="D124" s="107">
        <v>10.202200999999999</v>
      </c>
      <c r="E124" s="4">
        <v>34.0245763</v>
      </c>
      <c r="F124" s="4">
        <v>33.234559400000002</v>
      </c>
      <c r="G124" s="4">
        <v>18.437855800000001</v>
      </c>
      <c r="H124" s="105">
        <v>4.1008100000000001</v>
      </c>
    </row>
    <row r="125" spans="2:8" x14ac:dyDescent="0.2">
      <c r="B125" s="57"/>
      <c r="C125" s="57" t="s">
        <v>36</v>
      </c>
      <c r="D125" s="108"/>
      <c r="E125" s="104"/>
      <c r="F125" s="104"/>
      <c r="G125" s="104"/>
      <c r="H125" s="106"/>
    </row>
    <row r="126" spans="2:8" ht="15" customHeight="1" x14ac:dyDescent="0.2">
      <c r="B126" s="382">
        <v>2022</v>
      </c>
      <c r="C126" s="113" t="s">
        <v>51</v>
      </c>
      <c r="D126" s="114">
        <v>0.3</v>
      </c>
      <c r="E126" s="115">
        <v>1.0999999999999999</v>
      </c>
      <c r="F126" s="115">
        <v>17.8</v>
      </c>
      <c r="G126" s="115">
        <v>75.3</v>
      </c>
      <c r="H126" s="116">
        <v>5.5</v>
      </c>
    </row>
    <row r="127" spans="2:8" x14ac:dyDescent="0.2">
      <c r="B127" s="383"/>
      <c r="C127" s="58" t="s">
        <v>50</v>
      </c>
      <c r="D127" s="107">
        <v>0.4</v>
      </c>
      <c r="E127" s="4">
        <v>1.9</v>
      </c>
      <c r="F127" s="4">
        <v>21.199999999999996</v>
      </c>
      <c r="G127" s="4">
        <v>71.399999999999991</v>
      </c>
      <c r="H127" s="105">
        <v>5.0999999999999996</v>
      </c>
    </row>
    <row r="128" spans="2:8" ht="15" customHeight="1" x14ac:dyDescent="0.2">
      <c r="B128" s="384">
        <v>2021</v>
      </c>
      <c r="C128" s="56" t="s">
        <v>48</v>
      </c>
      <c r="D128" s="255">
        <v>0.1</v>
      </c>
      <c r="E128" s="256">
        <v>1.7999999999999998</v>
      </c>
      <c r="F128" s="256">
        <v>18.200000000000003</v>
      </c>
      <c r="G128" s="256">
        <v>73.599999999999994</v>
      </c>
      <c r="H128" s="257">
        <v>6.2</v>
      </c>
    </row>
    <row r="129" spans="2:8" ht="15" customHeight="1" x14ac:dyDescent="0.2">
      <c r="B129" s="385"/>
      <c r="C129" s="58" t="s">
        <v>44</v>
      </c>
      <c r="D129" s="107">
        <v>0.2</v>
      </c>
      <c r="E129" s="4">
        <v>1.4000000000000001</v>
      </c>
      <c r="F129" s="4">
        <v>12</v>
      </c>
      <c r="G129" s="4">
        <v>78.8</v>
      </c>
      <c r="H129" s="105">
        <v>7.6</v>
      </c>
    </row>
    <row r="130" spans="2:8" x14ac:dyDescent="0.2">
      <c r="B130" s="385"/>
      <c r="C130" s="58" t="s">
        <v>43</v>
      </c>
      <c r="D130" s="107">
        <v>0.3</v>
      </c>
      <c r="E130" s="4">
        <v>1.5</v>
      </c>
      <c r="F130" s="4">
        <v>12.4</v>
      </c>
      <c r="G130" s="4">
        <v>78</v>
      </c>
      <c r="H130" s="105">
        <v>7.9</v>
      </c>
    </row>
    <row r="131" spans="2:8" x14ac:dyDescent="0.2">
      <c r="B131" s="385"/>
      <c r="C131" s="58" t="s">
        <v>42</v>
      </c>
      <c r="D131" s="107">
        <v>0.3</v>
      </c>
      <c r="E131" s="4">
        <v>1.7999999999999998</v>
      </c>
      <c r="F131" s="4">
        <v>12.2</v>
      </c>
      <c r="G131" s="4">
        <v>78.7</v>
      </c>
      <c r="H131" s="105">
        <v>7.0000000000000009</v>
      </c>
    </row>
    <row r="132" spans="2:8" ht="15" customHeight="1" x14ac:dyDescent="0.2">
      <c r="B132" s="385"/>
      <c r="C132" s="58" t="s">
        <v>39</v>
      </c>
      <c r="D132" s="107">
        <v>0.4</v>
      </c>
      <c r="E132" s="4">
        <v>1.9</v>
      </c>
      <c r="F132" s="4">
        <v>13.600000000000001</v>
      </c>
      <c r="G132" s="4">
        <v>78.8</v>
      </c>
      <c r="H132" s="105">
        <v>5.3</v>
      </c>
    </row>
    <row r="133" spans="2:8" x14ac:dyDescent="0.2">
      <c r="B133" s="385"/>
      <c r="C133" s="58" t="s">
        <v>38</v>
      </c>
      <c r="D133" s="107">
        <v>0.3</v>
      </c>
      <c r="E133" s="4">
        <v>2</v>
      </c>
      <c r="F133" s="4">
        <v>14.000000000000002</v>
      </c>
      <c r="G133" s="4">
        <v>77.5</v>
      </c>
      <c r="H133" s="105">
        <v>6.2</v>
      </c>
    </row>
    <row r="134" spans="2:8" ht="15" customHeight="1" x14ac:dyDescent="0.2">
      <c r="B134" s="385"/>
      <c r="C134" s="58" t="s">
        <v>31</v>
      </c>
      <c r="D134" s="107">
        <v>0.4</v>
      </c>
      <c r="E134" s="4">
        <v>2.7</v>
      </c>
      <c r="F134" s="4">
        <v>15.4</v>
      </c>
      <c r="G134" s="4">
        <v>73.7</v>
      </c>
      <c r="H134" s="105">
        <v>7.8</v>
      </c>
    </row>
    <row r="135" spans="2:8" x14ac:dyDescent="0.2">
      <c r="B135" s="385"/>
      <c r="C135" s="58" t="s">
        <v>30</v>
      </c>
      <c r="D135" s="107">
        <v>0.8</v>
      </c>
      <c r="E135" s="4">
        <v>4.8</v>
      </c>
      <c r="F135" s="4">
        <v>19.8</v>
      </c>
      <c r="G135" s="4">
        <v>67.7</v>
      </c>
      <c r="H135" s="105">
        <v>6.8000000000000007</v>
      </c>
    </row>
    <row r="136" spans="2:8" ht="15" customHeight="1" x14ac:dyDescent="0.2">
      <c r="B136" s="385"/>
      <c r="C136" s="58" t="s">
        <v>7</v>
      </c>
      <c r="D136" s="107">
        <v>2.5</v>
      </c>
      <c r="E136" s="4">
        <v>5.5</v>
      </c>
      <c r="F136" s="4">
        <v>22</v>
      </c>
      <c r="G136" s="4">
        <v>63.800000000000004</v>
      </c>
      <c r="H136" s="105">
        <v>6.2</v>
      </c>
    </row>
    <row r="137" spans="2:8" x14ac:dyDescent="0.2">
      <c r="B137" s="385"/>
      <c r="C137" s="58" t="s">
        <v>45</v>
      </c>
      <c r="D137" s="107">
        <v>1.5</v>
      </c>
      <c r="E137" s="4">
        <v>4.9000000000000004</v>
      </c>
      <c r="F137" s="4">
        <v>22.6</v>
      </c>
      <c r="G137" s="4">
        <v>65.3</v>
      </c>
      <c r="H137" s="105">
        <v>5.6000000000000005</v>
      </c>
    </row>
    <row r="138" spans="2:8" ht="15" customHeight="1" x14ac:dyDescent="0.2">
      <c r="B138" s="385"/>
      <c r="C138" s="58" t="s">
        <v>51</v>
      </c>
      <c r="D138" s="107">
        <v>1.4000000000000001</v>
      </c>
      <c r="E138" s="4">
        <v>3.9</v>
      </c>
      <c r="F138" s="4">
        <v>23.200000000000003</v>
      </c>
      <c r="G138" s="4">
        <v>66.600000000000009</v>
      </c>
      <c r="H138" s="105">
        <v>4.9000000000000004</v>
      </c>
    </row>
    <row r="139" spans="2:8" x14ac:dyDescent="0.2">
      <c r="B139" s="383"/>
      <c r="C139" s="117" t="s">
        <v>50</v>
      </c>
      <c r="D139" s="118">
        <v>1.0999999999999999</v>
      </c>
      <c r="E139" s="119">
        <v>5.0999999999999996</v>
      </c>
      <c r="F139" s="119">
        <v>22.1</v>
      </c>
      <c r="G139" s="119">
        <v>67</v>
      </c>
      <c r="H139" s="120">
        <v>4.7</v>
      </c>
    </row>
    <row r="140" spans="2:8" x14ac:dyDescent="0.2">
      <c r="B140" s="384">
        <v>2020</v>
      </c>
      <c r="C140" s="58" t="s">
        <v>48</v>
      </c>
      <c r="D140" s="107">
        <v>1</v>
      </c>
      <c r="E140" s="4">
        <v>5</v>
      </c>
      <c r="F140" s="4">
        <v>23.5</v>
      </c>
      <c r="G140" s="4">
        <v>65.100000000000009</v>
      </c>
      <c r="H140" s="105">
        <v>5.5</v>
      </c>
    </row>
    <row r="141" spans="2:8" x14ac:dyDescent="0.2">
      <c r="B141" s="385"/>
      <c r="C141" s="58" t="s">
        <v>44</v>
      </c>
      <c r="D141" s="107">
        <v>2</v>
      </c>
      <c r="E141" s="4">
        <v>5.6000000000000005</v>
      </c>
      <c r="F141" s="4">
        <v>26.200000000000003</v>
      </c>
      <c r="G141" s="4">
        <v>61.4</v>
      </c>
      <c r="H141" s="105">
        <v>4.7</v>
      </c>
    </row>
    <row r="142" spans="2:8" x14ac:dyDescent="0.2">
      <c r="B142" s="385"/>
      <c r="C142" s="58" t="s">
        <v>43</v>
      </c>
      <c r="D142" s="107">
        <v>0.89999999999999991</v>
      </c>
      <c r="E142" s="4">
        <v>4.2</v>
      </c>
      <c r="F142" s="4">
        <v>22.5</v>
      </c>
      <c r="G142" s="4">
        <v>66.5</v>
      </c>
      <c r="H142" s="105">
        <v>6</v>
      </c>
    </row>
    <row r="143" spans="2:8" ht="15" customHeight="1" x14ac:dyDescent="0.2">
      <c r="B143" s="385"/>
      <c r="C143" s="58" t="s">
        <v>42</v>
      </c>
      <c r="D143" s="107">
        <v>0.8</v>
      </c>
      <c r="E143" s="4">
        <v>4</v>
      </c>
      <c r="F143" s="4">
        <v>23.5</v>
      </c>
      <c r="G143" s="4">
        <v>62.8</v>
      </c>
      <c r="H143" s="105">
        <v>8.7999999999999989</v>
      </c>
    </row>
    <row r="144" spans="2:8" x14ac:dyDescent="0.2">
      <c r="B144" s="385"/>
      <c r="C144" s="58" t="s">
        <v>39</v>
      </c>
      <c r="D144" s="107">
        <v>0.8</v>
      </c>
      <c r="E144" s="4">
        <v>6.9</v>
      </c>
      <c r="F144" s="4">
        <v>21.4</v>
      </c>
      <c r="G144" s="4">
        <v>64.099999999999994</v>
      </c>
      <c r="H144" s="105">
        <v>6.8000000000000007</v>
      </c>
    </row>
    <row r="145" spans="1:8" ht="15" customHeight="1" x14ac:dyDescent="0.2">
      <c r="A145" s="110"/>
      <c r="B145" s="385"/>
      <c r="C145" s="58" t="s">
        <v>38</v>
      </c>
      <c r="D145" s="107">
        <v>1</v>
      </c>
      <c r="E145" s="4">
        <v>7.1999999999999993</v>
      </c>
      <c r="F145" s="4">
        <v>24.8</v>
      </c>
      <c r="G145" s="4">
        <v>57.599999999999994</v>
      </c>
      <c r="H145" s="105">
        <v>9.3000000000000007</v>
      </c>
    </row>
    <row r="146" spans="1:8" x14ac:dyDescent="0.2">
      <c r="A146" s="110"/>
      <c r="B146" s="385"/>
      <c r="C146" s="58" t="s">
        <v>31</v>
      </c>
      <c r="D146" s="107">
        <v>1.2</v>
      </c>
      <c r="E146" s="4">
        <v>9.9</v>
      </c>
      <c r="F146" s="4">
        <v>36.700000000000003</v>
      </c>
      <c r="G146" s="4">
        <v>42</v>
      </c>
      <c r="H146" s="105">
        <v>10.199999999999999</v>
      </c>
    </row>
    <row r="147" spans="1:8" x14ac:dyDescent="0.2">
      <c r="B147" s="385"/>
      <c r="C147" s="58" t="s">
        <v>30</v>
      </c>
      <c r="D147" s="107">
        <v>3.1524399999999999</v>
      </c>
      <c r="E147" s="4">
        <v>20.5384478</v>
      </c>
      <c r="F147" s="4">
        <v>45.938986199999995</v>
      </c>
      <c r="G147" s="4">
        <v>24.830940900000002</v>
      </c>
      <c r="H147" s="105">
        <v>5.53918</v>
      </c>
    </row>
    <row r="148" spans="1:8" x14ac:dyDescent="0.2">
      <c r="B148" s="385"/>
      <c r="C148" s="58" t="s">
        <v>7</v>
      </c>
      <c r="D148" s="107">
        <v>9.0150373000000013</v>
      </c>
      <c r="E148" s="4">
        <v>31.724050599999998</v>
      </c>
      <c r="F148" s="4">
        <v>35.530344700000001</v>
      </c>
      <c r="G148" s="4">
        <v>19.034912500000001</v>
      </c>
      <c r="H148" s="105">
        <v>4.6956499999999997</v>
      </c>
    </row>
    <row r="149" spans="1:8" x14ac:dyDescent="0.2">
      <c r="B149" s="57"/>
      <c r="C149" s="57" t="s">
        <v>37</v>
      </c>
      <c r="D149" s="108"/>
      <c r="E149" s="104"/>
      <c r="F149" s="104"/>
      <c r="G149" s="104"/>
      <c r="H149" s="106"/>
    </row>
    <row r="150" spans="1:8" ht="15" customHeight="1" x14ac:dyDescent="0.2">
      <c r="B150" s="382">
        <v>2022</v>
      </c>
      <c r="C150" s="113" t="s">
        <v>51</v>
      </c>
      <c r="D150" s="114">
        <v>0.1</v>
      </c>
      <c r="E150" s="115">
        <v>1.7999999999999998</v>
      </c>
      <c r="F150" s="115">
        <v>21.299999999999997</v>
      </c>
      <c r="G150" s="115">
        <v>71.5</v>
      </c>
      <c r="H150" s="116">
        <v>5.2</v>
      </c>
    </row>
    <row r="151" spans="1:8" x14ac:dyDescent="0.2">
      <c r="B151" s="383"/>
      <c r="C151" s="58" t="s">
        <v>50</v>
      </c>
      <c r="D151" s="107">
        <v>0.1</v>
      </c>
      <c r="E151" s="4">
        <v>2</v>
      </c>
      <c r="F151" s="4">
        <v>25</v>
      </c>
      <c r="G151" s="4">
        <v>68.7</v>
      </c>
      <c r="H151" s="105">
        <v>4.1000000000000005</v>
      </c>
    </row>
    <row r="152" spans="1:8" x14ac:dyDescent="0.2">
      <c r="B152" s="384">
        <v>2021</v>
      </c>
      <c r="C152" s="56" t="s">
        <v>48</v>
      </c>
      <c r="D152" s="255">
        <v>0.1</v>
      </c>
      <c r="E152" s="256">
        <v>2.5</v>
      </c>
      <c r="F152" s="256">
        <v>23.4</v>
      </c>
      <c r="G152" s="256">
        <v>69.399999999999991</v>
      </c>
      <c r="H152" s="257">
        <v>4.5999999999999996</v>
      </c>
    </row>
    <row r="153" spans="1:8" x14ac:dyDescent="0.2">
      <c r="B153" s="385"/>
      <c r="C153" s="58" t="s">
        <v>44</v>
      </c>
      <c r="D153" s="107">
        <v>0</v>
      </c>
      <c r="E153" s="4">
        <v>1.7000000000000002</v>
      </c>
      <c r="F153" s="4">
        <v>19.2</v>
      </c>
      <c r="G153" s="4">
        <v>71.599999999999994</v>
      </c>
      <c r="H153" s="105">
        <v>7.5</v>
      </c>
    </row>
    <row r="154" spans="1:8" x14ac:dyDescent="0.2">
      <c r="B154" s="385"/>
      <c r="C154" s="58" t="s">
        <v>43</v>
      </c>
      <c r="D154" s="107">
        <v>0.2</v>
      </c>
      <c r="E154" s="4">
        <v>0.8</v>
      </c>
      <c r="F154" s="4">
        <v>21.8</v>
      </c>
      <c r="G154" s="4">
        <v>69.5</v>
      </c>
      <c r="H154" s="105">
        <v>7.6</v>
      </c>
    </row>
    <row r="155" spans="1:8" x14ac:dyDescent="0.2">
      <c r="B155" s="385"/>
      <c r="C155" s="58" t="s">
        <v>42</v>
      </c>
      <c r="D155" s="107">
        <v>0.2</v>
      </c>
      <c r="E155" s="4">
        <v>1.3</v>
      </c>
      <c r="F155" s="4">
        <v>20.8</v>
      </c>
      <c r="G155" s="4">
        <v>68.899999999999991</v>
      </c>
      <c r="H155" s="105">
        <v>8.7999999999999989</v>
      </c>
    </row>
    <row r="156" spans="1:8" x14ac:dyDescent="0.2">
      <c r="B156" s="385"/>
      <c r="C156" s="58" t="s">
        <v>39</v>
      </c>
      <c r="D156" s="107">
        <v>0.2</v>
      </c>
      <c r="E156" s="4">
        <v>1.6</v>
      </c>
      <c r="F156" s="4">
        <v>19.7</v>
      </c>
      <c r="G156" s="4">
        <v>71.899999999999991</v>
      </c>
      <c r="H156" s="105">
        <v>6.7</v>
      </c>
    </row>
    <row r="157" spans="1:8" ht="15" customHeight="1" x14ac:dyDescent="0.2">
      <c r="B157" s="385"/>
      <c r="C157" s="58" t="s">
        <v>38</v>
      </c>
      <c r="D157" s="107">
        <v>0.1</v>
      </c>
      <c r="E157" s="4">
        <v>3.9</v>
      </c>
      <c r="F157" s="4">
        <v>21.5</v>
      </c>
      <c r="G157" s="4">
        <v>66.400000000000006</v>
      </c>
      <c r="H157" s="105">
        <v>8.1</v>
      </c>
    </row>
    <row r="158" spans="1:8" x14ac:dyDescent="0.2">
      <c r="B158" s="385"/>
      <c r="C158" s="58" t="s">
        <v>31</v>
      </c>
      <c r="D158" s="107">
        <v>0.3</v>
      </c>
      <c r="E158" s="4">
        <v>5.2</v>
      </c>
      <c r="F158" s="4">
        <v>21.3</v>
      </c>
      <c r="G158" s="4">
        <v>64.600000000000009</v>
      </c>
      <c r="H158" s="105">
        <v>8.6</v>
      </c>
    </row>
    <row r="159" spans="1:8" x14ac:dyDescent="0.2">
      <c r="B159" s="385"/>
      <c r="C159" s="58" t="s">
        <v>30</v>
      </c>
      <c r="D159" s="107">
        <v>0.89999999999999991</v>
      </c>
      <c r="E159" s="4">
        <v>6.5</v>
      </c>
      <c r="F159" s="4">
        <v>25.6</v>
      </c>
      <c r="G159" s="4">
        <v>59.8</v>
      </c>
      <c r="H159" s="105">
        <v>7.1999999999999993</v>
      </c>
    </row>
    <row r="160" spans="1:8" x14ac:dyDescent="0.2">
      <c r="B160" s="385"/>
      <c r="C160" s="58" t="s">
        <v>7</v>
      </c>
      <c r="D160" s="107">
        <v>2.1</v>
      </c>
      <c r="E160" s="4">
        <v>7.9</v>
      </c>
      <c r="F160" s="4">
        <v>26.3</v>
      </c>
      <c r="G160" s="4">
        <v>56.100000000000009</v>
      </c>
      <c r="H160" s="105">
        <v>7.6</v>
      </c>
    </row>
    <row r="161" spans="2:8" x14ac:dyDescent="0.2">
      <c r="B161" s="385"/>
      <c r="C161" s="58" t="s">
        <v>45</v>
      </c>
      <c r="D161" s="107">
        <v>1.3</v>
      </c>
      <c r="E161" s="4">
        <v>6.2</v>
      </c>
      <c r="F161" s="4">
        <v>31.2</v>
      </c>
      <c r="G161" s="4">
        <v>56.2</v>
      </c>
      <c r="H161" s="105">
        <v>5.0999999999999996</v>
      </c>
    </row>
    <row r="162" spans="2:8" x14ac:dyDescent="0.2">
      <c r="B162" s="385"/>
      <c r="C162" s="58" t="s">
        <v>51</v>
      </c>
      <c r="D162" s="107">
        <v>1</v>
      </c>
      <c r="E162" s="4">
        <v>6.3</v>
      </c>
      <c r="F162" s="4">
        <v>31.3</v>
      </c>
      <c r="G162" s="4">
        <v>56.499999999999993</v>
      </c>
      <c r="H162" s="105">
        <v>4.9000000000000004</v>
      </c>
    </row>
    <row r="163" spans="2:8" x14ac:dyDescent="0.2">
      <c r="B163" s="383"/>
      <c r="C163" s="117" t="s">
        <v>50</v>
      </c>
      <c r="D163" s="118">
        <v>0.8</v>
      </c>
      <c r="E163" s="119">
        <v>5.7</v>
      </c>
      <c r="F163" s="119">
        <v>30.9</v>
      </c>
      <c r="G163" s="119">
        <v>56.499999999999993</v>
      </c>
      <c r="H163" s="120">
        <v>6.1</v>
      </c>
    </row>
    <row r="164" spans="2:8" x14ac:dyDescent="0.2">
      <c r="B164" s="384">
        <v>2020</v>
      </c>
      <c r="C164" s="343" t="s">
        <v>48</v>
      </c>
      <c r="D164" s="107">
        <v>0.8</v>
      </c>
      <c r="E164" s="4">
        <v>5</v>
      </c>
      <c r="F164" s="4">
        <v>31.8</v>
      </c>
      <c r="G164" s="4">
        <v>56.899999999999991</v>
      </c>
      <c r="H164" s="105">
        <v>5.5</v>
      </c>
    </row>
    <row r="165" spans="2:8" x14ac:dyDescent="0.2">
      <c r="B165" s="385"/>
      <c r="C165" s="344" t="s">
        <v>44</v>
      </c>
      <c r="D165" s="107">
        <v>1.5</v>
      </c>
      <c r="E165" s="4">
        <v>6.7</v>
      </c>
      <c r="F165" s="4">
        <v>33.1</v>
      </c>
      <c r="G165" s="4">
        <v>50.7</v>
      </c>
      <c r="H165" s="105">
        <v>8</v>
      </c>
    </row>
    <row r="166" spans="2:8" x14ac:dyDescent="0.2">
      <c r="B166" s="385"/>
      <c r="C166" s="344" t="s">
        <v>43</v>
      </c>
      <c r="D166" s="107">
        <v>0.2</v>
      </c>
      <c r="E166" s="4">
        <v>4.5</v>
      </c>
      <c r="F166" s="4">
        <v>30.4</v>
      </c>
      <c r="G166" s="4">
        <v>54.6</v>
      </c>
      <c r="H166" s="105">
        <v>10.299999999999999</v>
      </c>
    </row>
    <row r="167" spans="2:8" x14ac:dyDescent="0.2">
      <c r="B167" s="385"/>
      <c r="C167" s="344" t="s">
        <v>42</v>
      </c>
      <c r="D167" s="107">
        <v>0.4</v>
      </c>
      <c r="E167" s="4">
        <v>5.8999999999999995</v>
      </c>
      <c r="F167" s="4">
        <v>27.200000000000003</v>
      </c>
      <c r="G167" s="4">
        <v>59.5</v>
      </c>
      <c r="H167" s="105">
        <v>7.1</v>
      </c>
    </row>
    <row r="168" spans="2:8" x14ac:dyDescent="0.2">
      <c r="B168" s="385"/>
      <c r="C168" s="344" t="s">
        <v>39</v>
      </c>
      <c r="D168" s="107">
        <v>0.2</v>
      </c>
      <c r="E168" s="4">
        <v>5.8000000000000007</v>
      </c>
      <c r="F168" s="4">
        <v>30.8</v>
      </c>
      <c r="G168" s="4">
        <v>53.5</v>
      </c>
      <c r="H168" s="105">
        <v>9.6</v>
      </c>
    </row>
    <row r="169" spans="2:8" x14ac:dyDescent="0.2">
      <c r="B169" s="385"/>
      <c r="C169" s="344" t="s">
        <v>38</v>
      </c>
      <c r="D169" s="107">
        <v>0.6</v>
      </c>
      <c r="E169" s="4">
        <v>8</v>
      </c>
      <c r="F169" s="4">
        <v>33.5</v>
      </c>
      <c r="G169" s="4">
        <v>47.199999999999996</v>
      </c>
      <c r="H169" s="105">
        <v>10.7</v>
      </c>
    </row>
    <row r="170" spans="2:8" x14ac:dyDescent="0.2">
      <c r="B170" s="385"/>
      <c r="C170" s="344" t="s">
        <v>31</v>
      </c>
      <c r="D170" s="107">
        <v>0.5</v>
      </c>
      <c r="E170" s="4">
        <v>12.3</v>
      </c>
      <c r="F170" s="4">
        <v>45.7</v>
      </c>
      <c r="G170" s="4">
        <v>29.099999999999998</v>
      </c>
      <c r="H170" s="105">
        <v>12.4</v>
      </c>
    </row>
    <row r="171" spans="2:8" x14ac:dyDescent="0.2">
      <c r="B171" s="385"/>
      <c r="C171" s="344" t="s">
        <v>30</v>
      </c>
      <c r="D171" s="107">
        <v>2.5640000000000001</v>
      </c>
      <c r="E171" s="4">
        <v>21.384194700000002</v>
      </c>
      <c r="F171" s="4">
        <v>49.685921200000003</v>
      </c>
      <c r="G171" s="4">
        <v>18.021213199999998</v>
      </c>
      <c r="H171" s="105">
        <v>8.3446695999999996</v>
      </c>
    </row>
    <row r="172" spans="2:8" x14ac:dyDescent="0.2">
      <c r="B172" s="383"/>
      <c r="C172" s="345" t="s">
        <v>7</v>
      </c>
      <c r="D172" s="118">
        <v>7.0993692999999993</v>
      </c>
      <c r="E172" s="119">
        <v>30.643206699999997</v>
      </c>
      <c r="F172" s="119">
        <v>43.391939899999997</v>
      </c>
      <c r="G172" s="119">
        <v>15.044465200000001</v>
      </c>
      <c r="H172" s="120">
        <v>3.8210199999999999</v>
      </c>
    </row>
    <row r="174" spans="2:8" x14ac:dyDescent="0.2">
      <c r="C174" s="110" t="s">
        <v>147</v>
      </c>
    </row>
    <row r="175" spans="2:8" x14ac:dyDescent="0.2">
      <c r="C175" s="110" t="s">
        <v>25</v>
      </c>
    </row>
  </sheetData>
  <mergeCells count="21">
    <mergeCell ref="B164:B172"/>
    <mergeCell ref="B102:B103"/>
    <mergeCell ref="B104:B115"/>
    <mergeCell ref="B116:B124"/>
    <mergeCell ref="B126:B127"/>
    <mergeCell ref="B128:B139"/>
    <mergeCell ref="B80:B91"/>
    <mergeCell ref="B92:B100"/>
    <mergeCell ref="B140:B148"/>
    <mergeCell ref="B150:B151"/>
    <mergeCell ref="B152:B163"/>
    <mergeCell ref="B44:B52"/>
    <mergeCell ref="B54:B55"/>
    <mergeCell ref="B56:B67"/>
    <mergeCell ref="B68:B76"/>
    <mergeCell ref="B78:B79"/>
    <mergeCell ref="B6:B7"/>
    <mergeCell ref="B8:B19"/>
    <mergeCell ref="B20:B28"/>
    <mergeCell ref="B30:B31"/>
    <mergeCell ref="B32:B43"/>
  </mergeCells>
  <hyperlinks>
    <hyperlink ref="M1" location="'Lisez-moi'!A1" display="Retour au sommaire"/>
    <hyperlink ref="H1:I1" location="'Lisez-moi'!A1" display="Retour au 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Y17"/>
  <sheetViews>
    <sheetView zoomScaleNormal="100" workbookViewId="0"/>
  </sheetViews>
  <sheetFormatPr baseColWidth="10" defaultColWidth="8.5703125" defaultRowHeight="12" x14ac:dyDescent="0.25"/>
  <cols>
    <col min="1" max="1" width="30.7109375" style="141" customWidth="1"/>
    <col min="2" max="2" width="25" style="141" customWidth="1"/>
    <col min="3" max="3" width="8.5703125" style="161" customWidth="1"/>
    <col min="4" max="22" width="8.5703125" style="141" customWidth="1"/>
    <col min="23" max="16384" width="8.5703125" style="141"/>
  </cols>
  <sheetData>
    <row r="1" spans="1:25" s="93" customFormat="1" ht="12.75" x14ac:dyDescent="0.2">
      <c r="A1" s="135" t="s">
        <v>141</v>
      </c>
      <c r="B1" s="99"/>
      <c r="C1" s="102"/>
      <c r="D1" s="102"/>
      <c r="E1" s="136"/>
      <c r="F1" s="102"/>
      <c r="G1" s="102"/>
      <c r="O1" s="94"/>
      <c r="P1" s="322" t="s">
        <v>40</v>
      </c>
    </row>
    <row r="3" spans="1:25" x14ac:dyDescent="0.25">
      <c r="A3" s="94"/>
      <c r="B3" s="137"/>
      <c r="C3" s="265">
        <v>43891</v>
      </c>
      <c r="D3" s="139">
        <v>43922</v>
      </c>
      <c r="E3" s="139">
        <v>43952</v>
      </c>
      <c r="F3" s="139">
        <v>43983</v>
      </c>
      <c r="G3" s="139">
        <v>44013</v>
      </c>
      <c r="H3" s="139">
        <v>44044</v>
      </c>
      <c r="I3" s="139">
        <v>44075</v>
      </c>
      <c r="J3" s="139">
        <v>44105</v>
      </c>
      <c r="K3" s="139">
        <v>44136</v>
      </c>
      <c r="L3" s="140">
        <v>44166</v>
      </c>
      <c r="M3" s="265">
        <v>44197</v>
      </c>
      <c r="N3" s="139">
        <v>44228</v>
      </c>
      <c r="O3" s="139">
        <v>44256</v>
      </c>
      <c r="P3" s="139">
        <v>44287</v>
      </c>
      <c r="Q3" s="139">
        <v>44317</v>
      </c>
      <c r="R3" s="139">
        <v>44348</v>
      </c>
      <c r="S3" s="139">
        <v>44378</v>
      </c>
      <c r="T3" s="139">
        <v>44409</v>
      </c>
      <c r="U3" s="139">
        <v>44440</v>
      </c>
      <c r="V3" s="139">
        <v>44470</v>
      </c>
      <c r="W3" s="139">
        <v>44501</v>
      </c>
      <c r="X3" s="140">
        <v>44531</v>
      </c>
      <c r="Y3" s="140">
        <v>44562</v>
      </c>
    </row>
    <row r="4" spans="1:25" ht="17.45" customHeight="1" x14ac:dyDescent="0.25">
      <c r="A4" s="386" t="s">
        <v>57</v>
      </c>
      <c r="B4" s="142" t="s">
        <v>224</v>
      </c>
      <c r="C4" s="143">
        <v>6.6975099999999985</v>
      </c>
      <c r="D4" s="144">
        <v>8.3698949999999996</v>
      </c>
      <c r="E4" s="144">
        <v>6.8786050000000012</v>
      </c>
      <c r="F4" s="144">
        <v>3.0875749999999993</v>
      </c>
      <c r="G4" s="144">
        <v>1.7697949999999998</v>
      </c>
      <c r="H4" s="144">
        <v>1.0608299999999999</v>
      </c>
      <c r="I4" s="144">
        <v>1.1665650000000001</v>
      </c>
      <c r="J4" s="144">
        <v>1.5908949999999999</v>
      </c>
      <c r="K4" s="144">
        <v>2.9081799999999993</v>
      </c>
      <c r="L4" s="346">
        <v>2.1947199999999998</v>
      </c>
      <c r="M4" s="143">
        <v>1.9722399999999995</v>
      </c>
      <c r="N4" s="144">
        <v>2.1111702634287268</v>
      </c>
      <c r="O4" s="144">
        <v>2.2383322479797698</v>
      </c>
      <c r="P4" s="144">
        <v>2.7254960104554695</v>
      </c>
      <c r="Q4" s="145">
        <v>2.0453434835127946</v>
      </c>
      <c r="R4" s="145">
        <v>1.1269854574986538</v>
      </c>
      <c r="S4" s="145">
        <v>0.59802419886505009</v>
      </c>
      <c r="T4" s="145">
        <v>0.50299114817916091</v>
      </c>
      <c r="U4" s="145">
        <v>0.52591136260802618</v>
      </c>
      <c r="V4" s="145">
        <v>0.393435711294082</v>
      </c>
      <c r="W4" s="145">
        <v>0.3802623259300853</v>
      </c>
      <c r="X4" s="352">
        <v>0.39930088902787042</v>
      </c>
      <c r="Y4" s="258">
        <v>0.46523573884939529</v>
      </c>
    </row>
    <row r="5" spans="1:25" x14ac:dyDescent="0.25">
      <c r="A5" s="387"/>
      <c r="B5" s="146" t="s">
        <v>63</v>
      </c>
      <c r="C5" s="147">
        <v>6.6971699999999998</v>
      </c>
      <c r="D5" s="148">
        <v>8.3741800000000008</v>
      </c>
      <c r="E5" s="148">
        <v>6.8782149999999982</v>
      </c>
      <c r="F5" s="148">
        <v>3.0987499999999999</v>
      </c>
      <c r="G5" s="148">
        <v>1.7803600000000002</v>
      </c>
      <c r="H5" s="148">
        <v>1.06057</v>
      </c>
      <c r="I5" s="148">
        <v>1.1662400000000002</v>
      </c>
      <c r="J5" s="148">
        <v>1.6048900000000001</v>
      </c>
      <c r="K5" s="148">
        <v>2.9080749999999997</v>
      </c>
      <c r="L5" s="347">
        <v>2.1945049999999999</v>
      </c>
      <c r="M5" s="147">
        <v>1.97227</v>
      </c>
      <c r="N5" s="148">
        <v>2.0673700000000004</v>
      </c>
      <c r="O5" s="148">
        <v>2.2377190994154179</v>
      </c>
      <c r="P5" s="148">
        <v>2.7239149023452773</v>
      </c>
      <c r="Q5" s="148">
        <v>2.0441213812117867</v>
      </c>
      <c r="R5" s="148">
        <v>1.1214362778315505</v>
      </c>
      <c r="S5" s="148">
        <v>0.54241464908402193</v>
      </c>
      <c r="T5" s="148">
        <v>0.50598169141539384</v>
      </c>
      <c r="U5" s="148">
        <v>0.5378769155333688</v>
      </c>
      <c r="V5" s="148">
        <v>0.40936719380503256</v>
      </c>
      <c r="W5" s="148">
        <v>0.37564464052454155</v>
      </c>
      <c r="X5" s="347">
        <v>0.3967626498201236</v>
      </c>
      <c r="Y5" s="259">
        <v>0.4832611581170031</v>
      </c>
    </row>
    <row r="6" spans="1:25" ht="17.45" customHeight="1" x14ac:dyDescent="0.25">
      <c r="A6" s="388" t="s">
        <v>58</v>
      </c>
      <c r="B6" s="142" t="s">
        <v>224</v>
      </c>
      <c r="C6" s="149">
        <v>2.2385800000000002</v>
      </c>
      <c r="D6" s="150">
        <v>4.6348199999999995</v>
      </c>
      <c r="E6" s="150">
        <v>3.0294699999999999</v>
      </c>
      <c r="F6" s="150">
        <v>1.34169</v>
      </c>
      <c r="G6" s="150">
        <v>0.60877000000000003</v>
      </c>
      <c r="H6" s="150">
        <v>0.41607500000000003</v>
      </c>
      <c r="I6" s="150">
        <v>0.38549</v>
      </c>
      <c r="J6" s="150">
        <v>0.51333000000000006</v>
      </c>
      <c r="K6" s="150">
        <v>1.5685649999999995</v>
      </c>
      <c r="L6" s="348">
        <v>0.94560999999999995</v>
      </c>
      <c r="M6" s="149">
        <v>1.0167250000000001</v>
      </c>
      <c r="N6" s="150">
        <v>1.0890018529709644</v>
      </c>
      <c r="O6" s="150">
        <v>1.0061423527879605</v>
      </c>
      <c r="P6" s="150">
        <v>1.3703933611503827</v>
      </c>
      <c r="Q6" s="150">
        <v>0.84083738139508846</v>
      </c>
      <c r="R6" s="150">
        <v>0.34929869885193343</v>
      </c>
      <c r="S6" s="150">
        <v>0.21149175442511808</v>
      </c>
      <c r="T6" s="150">
        <v>0.1779830387903846</v>
      </c>
      <c r="U6" s="150">
        <v>0.15111554216922066</v>
      </c>
      <c r="V6" s="150">
        <v>0.1204728904250341</v>
      </c>
      <c r="W6" s="150">
        <v>9.8636175715453064E-2</v>
      </c>
      <c r="X6" s="348">
        <v>9.3002629960257363E-2</v>
      </c>
      <c r="Y6" s="260">
        <v>0.14263290949627083</v>
      </c>
    </row>
    <row r="7" spans="1:25" x14ac:dyDescent="0.25">
      <c r="A7" s="387"/>
      <c r="B7" s="146" t="s">
        <v>63</v>
      </c>
      <c r="C7" s="147">
        <v>2.2384050000000002</v>
      </c>
      <c r="D7" s="148">
        <v>4.6344950000000003</v>
      </c>
      <c r="E7" s="148">
        <v>3.0291700000000001</v>
      </c>
      <c r="F7" s="148">
        <v>1.352935</v>
      </c>
      <c r="G7" s="148">
        <v>0.61510999999999993</v>
      </c>
      <c r="H7" s="148">
        <v>0.41587500000000011</v>
      </c>
      <c r="I7" s="148">
        <v>0.38532499999999992</v>
      </c>
      <c r="J7" s="148">
        <v>0.51314000000000004</v>
      </c>
      <c r="K7" s="148">
        <v>1.5684099999999996</v>
      </c>
      <c r="L7" s="347">
        <v>0.94542999999999999</v>
      </c>
      <c r="M7" s="147">
        <v>1.0166249999999999</v>
      </c>
      <c r="N7" s="148">
        <v>1.0712200000000001</v>
      </c>
      <c r="O7" s="148">
        <v>1.0056706316966637</v>
      </c>
      <c r="P7" s="148">
        <v>1.3695063533804814</v>
      </c>
      <c r="Q7" s="148">
        <v>0.84009757021803733</v>
      </c>
      <c r="R7" s="148">
        <v>0.34732844943502966</v>
      </c>
      <c r="S7" s="148">
        <v>0.1950394602870861</v>
      </c>
      <c r="T7" s="148">
        <v>0.17889136264687913</v>
      </c>
      <c r="U7" s="148">
        <v>0.154644305097657</v>
      </c>
      <c r="V7" s="148">
        <v>0.12410385874153043</v>
      </c>
      <c r="W7" s="148">
        <v>9.6593113261926836E-2</v>
      </c>
      <c r="X7" s="347">
        <v>8.9148046608868589E-2</v>
      </c>
      <c r="Y7" s="259">
        <v>0.15139539629579613</v>
      </c>
    </row>
    <row r="8" spans="1:25" ht="15" customHeight="1" x14ac:dyDescent="0.25">
      <c r="A8" s="389" t="s">
        <v>64</v>
      </c>
      <c r="B8" s="142" t="s">
        <v>224</v>
      </c>
      <c r="C8" s="151">
        <v>313.40146499999997</v>
      </c>
      <c r="D8" s="152">
        <v>811.09381999999994</v>
      </c>
      <c r="E8" s="152">
        <v>424.12700000000007</v>
      </c>
      <c r="F8" s="152">
        <v>187.83704</v>
      </c>
      <c r="G8" s="152">
        <v>106.53543499999999</v>
      </c>
      <c r="H8" s="152">
        <v>58.250505000000011</v>
      </c>
      <c r="I8" s="152">
        <v>67.460070000000002</v>
      </c>
      <c r="J8" s="152">
        <v>71.866015000000019</v>
      </c>
      <c r="K8" s="152">
        <v>219.59848500000001</v>
      </c>
      <c r="L8" s="349">
        <v>165.48203500000002</v>
      </c>
      <c r="M8" s="151">
        <v>142.341115</v>
      </c>
      <c r="N8" s="152">
        <v>152.46025941593498</v>
      </c>
      <c r="O8" s="152">
        <v>176.07491173789307</v>
      </c>
      <c r="P8" s="152">
        <v>191.85507056105354</v>
      </c>
      <c r="Q8" s="152">
        <v>117.71723339531238</v>
      </c>
      <c r="R8" s="152">
        <v>61.127272299088339</v>
      </c>
      <c r="S8" s="152">
        <v>29.608845619516529</v>
      </c>
      <c r="T8" s="152">
        <v>24.917625430653846</v>
      </c>
      <c r="U8" s="152">
        <v>26.445219879613614</v>
      </c>
      <c r="V8" s="152">
        <v>16.866204659504771</v>
      </c>
      <c r="W8" s="152">
        <v>13.809064600163435</v>
      </c>
      <c r="X8" s="349">
        <v>16.275460243045035</v>
      </c>
      <c r="Y8" s="261">
        <v>19.968607329477916</v>
      </c>
    </row>
    <row r="9" spans="1:25" x14ac:dyDescent="0.25">
      <c r="A9" s="387"/>
      <c r="B9" s="146" t="s">
        <v>63</v>
      </c>
      <c r="C9" s="153">
        <v>313.37684999999993</v>
      </c>
      <c r="D9" s="154">
        <v>811.03555500000016</v>
      </c>
      <c r="E9" s="154">
        <v>424.08362500000004</v>
      </c>
      <c r="F9" s="154">
        <v>189.41090000000003</v>
      </c>
      <c r="G9" s="154">
        <v>107.644305</v>
      </c>
      <c r="H9" s="154">
        <v>58.222480000000004</v>
      </c>
      <c r="I9" s="154">
        <v>67.429114999999996</v>
      </c>
      <c r="J9" s="154">
        <v>71.840815000000006</v>
      </c>
      <c r="K9" s="154">
        <v>219.576055</v>
      </c>
      <c r="L9" s="350">
        <v>165.44907999999998</v>
      </c>
      <c r="M9" s="153">
        <v>142.32618500000001</v>
      </c>
      <c r="N9" s="154">
        <v>149.97383000000002</v>
      </c>
      <c r="O9" s="154">
        <v>175.99236054691619</v>
      </c>
      <c r="P9" s="154">
        <v>191.73088947326738</v>
      </c>
      <c r="Q9" s="154">
        <v>117.61365983052519</v>
      </c>
      <c r="R9" s="154">
        <v>60.782478651130191</v>
      </c>
      <c r="S9" s="154">
        <v>27.305524440192052</v>
      </c>
      <c r="T9" s="154">
        <v>25.044790770563083</v>
      </c>
      <c r="U9" s="154">
        <v>27.062753392089981</v>
      </c>
      <c r="V9" s="154">
        <v>17.374540223814261</v>
      </c>
      <c r="W9" s="154">
        <v>13.523035856669754</v>
      </c>
      <c r="X9" s="350">
        <v>15.600908156552004</v>
      </c>
      <c r="Y9" s="262">
        <v>21.195355481411465</v>
      </c>
    </row>
    <row r="10" spans="1:25" ht="15" customHeight="1" x14ac:dyDescent="0.25">
      <c r="A10" s="389" t="s">
        <v>118</v>
      </c>
      <c r="B10" s="142" t="s">
        <v>224</v>
      </c>
      <c r="C10" s="143">
        <v>3.1788968849999999</v>
      </c>
      <c r="D10" s="144">
        <v>8.5049129000000008</v>
      </c>
      <c r="E10" s="144">
        <v>4.5841207749999997</v>
      </c>
      <c r="F10" s="144">
        <v>1.996598675</v>
      </c>
      <c r="G10" s="144">
        <v>1.1607073699999999</v>
      </c>
      <c r="H10" s="144">
        <v>0.649403485</v>
      </c>
      <c r="I10" s="144">
        <v>0.76447712000000001</v>
      </c>
      <c r="J10" s="144">
        <v>0.78231178499999998</v>
      </c>
      <c r="K10" s="144">
        <v>2.1741724599999999</v>
      </c>
      <c r="L10" s="346">
        <v>1.67157965</v>
      </c>
      <c r="M10" s="143">
        <v>1.4520778000000001</v>
      </c>
      <c r="N10" s="144">
        <v>1.5422147122074312</v>
      </c>
      <c r="O10" s="144">
        <v>1.7717093887360533</v>
      </c>
      <c r="P10" s="144">
        <v>1.9001509064783593</v>
      </c>
      <c r="Q10" s="144">
        <v>1.1862163651217572</v>
      </c>
      <c r="R10" s="144">
        <v>0.64175207476343676</v>
      </c>
      <c r="S10" s="144">
        <v>0.29807621762217051</v>
      </c>
      <c r="T10" s="144">
        <v>0.24155269941847671</v>
      </c>
      <c r="U10" s="144">
        <v>0.26076884510414539</v>
      </c>
      <c r="V10" s="144">
        <v>0.17709360721842018</v>
      </c>
      <c r="W10" s="144">
        <v>0.14630693011237136</v>
      </c>
      <c r="X10" s="346">
        <v>0.17600325449760165</v>
      </c>
      <c r="Y10" s="263">
        <v>0.21471780532963822</v>
      </c>
    </row>
    <row r="11" spans="1:25" x14ac:dyDescent="0.25">
      <c r="A11" s="390"/>
      <c r="B11" s="155" t="s">
        <v>63</v>
      </c>
      <c r="C11" s="156">
        <v>3.1785725399999998</v>
      </c>
      <c r="D11" s="157">
        <v>8.5041765599999994</v>
      </c>
      <c r="E11" s="157">
        <v>4.5834736950000003</v>
      </c>
      <c r="F11" s="157">
        <v>2.0197460899999999</v>
      </c>
      <c r="G11" s="157">
        <v>1.176588645</v>
      </c>
      <c r="H11" s="157">
        <v>0.64909967999999996</v>
      </c>
      <c r="I11" s="157">
        <v>0.76413869499999998</v>
      </c>
      <c r="J11" s="157">
        <v>0.78198825500000002</v>
      </c>
      <c r="K11" s="157">
        <v>2.17385027</v>
      </c>
      <c r="L11" s="351">
        <v>1.67117519</v>
      </c>
      <c r="M11" s="156">
        <v>1.451893305</v>
      </c>
      <c r="N11" s="157">
        <v>1.516487895</v>
      </c>
      <c r="O11" s="157">
        <v>1.770754650180002</v>
      </c>
      <c r="P11" s="157">
        <v>1.8989594751684122</v>
      </c>
      <c r="Q11" s="157">
        <v>1.1850931750182416</v>
      </c>
      <c r="R11" s="157">
        <v>0.63836362295195614</v>
      </c>
      <c r="S11" s="157">
        <v>0.27459205456577546</v>
      </c>
      <c r="T11" s="157">
        <v>0.24260406143059068</v>
      </c>
      <c r="U11" s="157">
        <v>0.26783199749135522</v>
      </c>
      <c r="V11" s="157">
        <v>0.18233056106294393</v>
      </c>
      <c r="W11" s="157">
        <v>0.1420152737810306</v>
      </c>
      <c r="X11" s="351">
        <v>0.16195929932725825</v>
      </c>
      <c r="Y11" s="264">
        <v>0.22762109496646016</v>
      </c>
    </row>
    <row r="12" spans="1:25" x14ac:dyDescent="0.25">
      <c r="A12" s="158"/>
      <c r="B12" s="159"/>
      <c r="C12" s="144"/>
      <c r="D12" s="144"/>
      <c r="E12" s="144"/>
      <c r="F12" s="144"/>
      <c r="G12" s="144"/>
      <c r="H12" s="144"/>
      <c r="I12" s="144"/>
      <c r="J12" s="144"/>
      <c r="K12" s="144"/>
      <c r="L12" s="144"/>
      <c r="M12" s="144"/>
      <c r="N12" s="144"/>
      <c r="O12" s="144"/>
      <c r="P12" s="144"/>
      <c r="Q12" s="144"/>
      <c r="R12" s="144"/>
      <c r="S12" s="144"/>
      <c r="T12" s="144"/>
      <c r="U12" s="144"/>
      <c r="V12" s="144"/>
    </row>
    <row r="13" spans="1:25" s="160" customFormat="1" x14ac:dyDescent="0.2">
      <c r="A13" s="391" t="s">
        <v>193</v>
      </c>
      <c r="B13" s="391"/>
      <c r="C13" s="391"/>
      <c r="D13" s="391"/>
      <c r="E13" s="391"/>
      <c r="F13" s="391"/>
      <c r="G13" s="391"/>
      <c r="H13" s="391"/>
      <c r="I13" s="391"/>
      <c r="J13" s="391"/>
      <c r="K13" s="391"/>
      <c r="L13" s="391"/>
      <c r="M13" s="391"/>
      <c r="N13" s="141"/>
      <c r="O13" s="141"/>
      <c r="P13" s="141"/>
      <c r="Q13" s="141"/>
      <c r="R13" s="141"/>
      <c r="S13" s="141"/>
      <c r="T13" s="141"/>
      <c r="U13" s="141"/>
      <c r="V13" s="141"/>
    </row>
    <row r="17" spans="4:11" x14ac:dyDescent="0.25">
      <c r="D17" s="161"/>
      <c r="E17" s="161"/>
      <c r="F17" s="161"/>
      <c r="G17" s="161"/>
      <c r="H17" s="161"/>
      <c r="I17" s="161"/>
      <c r="J17" s="161"/>
      <c r="K17" s="161"/>
    </row>
  </sheetData>
  <mergeCells count="5">
    <mergeCell ref="A4:A5"/>
    <mergeCell ref="A6:A7"/>
    <mergeCell ref="A8:A9"/>
    <mergeCell ref="A10:A11"/>
    <mergeCell ref="A13:M13"/>
  </mergeCells>
  <hyperlinks>
    <hyperlink ref="P1" location="'Lisez-moi'!A1" display="Retour au sommair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Y12"/>
  <sheetViews>
    <sheetView zoomScaleNormal="100" workbookViewId="0">
      <selection activeCell="R1" sqref="R1"/>
    </sheetView>
  </sheetViews>
  <sheetFormatPr baseColWidth="10" defaultColWidth="8.5703125" defaultRowHeight="12" x14ac:dyDescent="0.2"/>
  <cols>
    <col min="1" max="1" width="30.140625" style="160" customWidth="1"/>
    <col min="2" max="18" width="8.5703125" style="160" customWidth="1"/>
    <col min="19" max="16384" width="8.5703125" style="160"/>
  </cols>
  <sheetData>
    <row r="1" spans="1:25" s="93" customFormat="1" ht="12.75" x14ac:dyDescent="0.2">
      <c r="A1" s="135" t="s">
        <v>137</v>
      </c>
      <c r="B1" s="102"/>
      <c r="C1" s="102"/>
      <c r="D1" s="102"/>
      <c r="E1" s="136"/>
      <c r="F1" s="102"/>
      <c r="G1" s="102"/>
      <c r="R1" s="134" t="s">
        <v>40</v>
      </c>
    </row>
    <row r="2" spans="1:25" s="93" customFormat="1" ht="15" x14ac:dyDescent="0.25">
      <c r="A2" s="162"/>
      <c r="B2" s="102"/>
      <c r="C2" s="102"/>
      <c r="D2" s="102"/>
      <c r="E2" s="102"/>
      <c r="F2" s="102"/>
      <c r="G2" s="102"/>
      <c r="R2" s="51"/>
    </row>
    <row r="3" spans="1:25" x14ac:dyDescent="0.2">
      <c r="A3" s="163"/>
      <c r="B3" s="138" t="s">
        <v>56</v>
      </c>
      <c r="C3" s="139" t="s">
        <v>112</v>
      </c>
      <c r="D3" s="139" t="s">
        <v>113</v>
      </c>
      <c r="E3" s="139" t="s">
        <v>114</v>
      </c>
      <c r="F3" s="139" t="s">
        <v>134</v>
      </c>
      <c r="G3" s="139" t="s">
        <v>125</v>
      </c>
      <c r="H3" s="139" t="s">
        <v>135</v>
      </c>
      <c r="I3" s="139" t="s">
        <v>136</v>
      </c>
      <c r="J3" s="139" t="s">
        <v>144</v>
      </c>
      <c r="K3" s="140" t="s">
        <v>196</v>
      </c>
      <c r="L3" s="265" t="s">
        <v>197</v>
      </c>
      <c r="M3" s="139" t="s">
        <v>225</v>
      </c>
      <c r="N3" s="139">
        <v>44256</v>
      </c>
      <c r="O3" s="139">
        <v>44287</v>
      </c>
      <c r="P3" s="139">
        <v>44317</v>
      </c>
      <c r="Q3" s="139">
        <v>44348</v>
      </c>
      <c r="R3" s="139">
        <v>44378</v>
      </c>
      <c r="S3" s="139">
        <v>44409</v>
      </c>
      <c r="T3" s="139">
        <v>44440</v>
      </c>
      <c r="U3" s="139">
        <v>44470</v>
      </c>
      <c r="V3" s="139">
        <v>44501</v>
      </c>
      <c r="W3" s="140">
        <v>44531</v>
      </c>
      <c r="X3" s="265">
        <v>44562</v>
      </c>
      <c r="Y3" s="140">
        <v>44593</v>
      </c>
    </row>
    <row r="4" spans="1:25" s="168" customFormat="1" ht="24" customHeight="1" x14ac:dyDescent="0.2">
      <c r="A4" s="164" t="s">
        <v>57</v>
      </c>
      <c r="B4" s="165">
        <v>6.6971699999999998</v>
      </c>
      <c r="C4" s="166">
        <v>8.3741800000000008</v>
      </c>
      <c r="D4" s="166">
        <v>6.8782149999999982</v>
      </c>
      <c r="E4" s="166">
        <v>3.0987499999999999</v>
      </c>
      <c r="F4" s="166">
        <v>1.7803600000000002</v>
      </c>
      <c r="G4" s="166">
        <v>1.06057</v>
      </c>
      <c r="H4" s="166">
        <v>1.1662400000000002</v>
      </c>
      <c r="I4" s="166">
        <v>1.6048900000000001</v>
      </c>
      <c r="J4" s="166">
        <v>2.9080749999999997</v>
      </c>
      <c r="K4" s="354">
        <v>2.1945049999999999</v>
      </c>
      <c r="L4" s="165">
        <v>1.97227</v>
      </c>
      <c r="M4" s="166">
        <v>2.0673700000000004</v>
      </c>
      <c r="N4" s="167">
        <v>2.2377190994154179</v>
      </c>
      <c r="O4" s="167">
        <v>2.7239149023452773</v>
      </c>
      <c r="P4" s="167">
        <v>2.0441213812117867</v>
      </c>
      <c r="Q4" s="167">
        <v>1.1214362778315505</v>
      </c>
      <c r="R4" s="167">
        <v>0.54241464908402193</v>
      </c>
      <c r="S4" s="167">
        <v>0.50598169141539384</v>
      </c>
      <c r="T4" s="167">
        <v>0.5378769155333688</v>
      </c>
      <c r="U4" s="167">
        <v>0.40936719380503256</v>
      </c>
      <c r="V4" s="167">
        <v>0.37564464052454155</v>
      </c>
      <c r="W4" s="357">
        <v>0.3967626498201236</v>
      </c>
      <c r="X4" s="358">
        <v>0.4832611581170031</v>
      </c>
      <c r="Y4" s="266">
        <v>0.40952645821754002</v>
      </c>
    </row>
    <row r="5" spans="1:25" s="168" customFormat="1" ht="24" customHeight="1" x14ac:dyDescent="0.2">
      <c r="A5" s="164" t="s">
        <v>58</v>
      </c>
      <c r="B5" s="165">
        <v>2.2384050000000002</v>
      </c>
      <c r="C5" s="166">
        <v>4.6344950000000003</v>
      </c>
      <c r="D5" s="166">
        <v>3.0291700000000001</v>
      </c>
      <c r="E5" s="166">
        <v>1.352935</v>
      </c>
      <c r="F5" s="166">
        <v>0.61510999999999993</v>
      </c>
      <c r="G5" s="166">
        <v>0.41587500000000011</v>
      </c>
      <c r="H5" s="166">
        <v>0.38532499999999992</v>
      </c>
      <c r="I5" s="166">
        <v>0.51314000000000004</v>
      </c>
      <c r="J5" s="166">
        <v>1.5684099999999996</v>
      </c>
      <c r="K5" s="354">
        <v>0.94542999999999999</v>
      </c>
      <c r="L5" s="165">
        <v>1.0166249999999999</v>
      </c>
      <c r="M5" s="166">
        <v>1.0712200000000001</v>
      </c>
      <c r="N5" s="166">
        <v>1.0056706316966637</v>
      </c>
      <c r="O5" s="166">
        <v>1.3695063533804814</v>
      </c>
      <c r="P5" s="166">
        <v>0.84009757021803733</v>
      </c>
      <c r="Q5" s="166">
        <v>0.34732844943502966</v>
      </c>
      <c r="R5" s="166">
        <v>0.1950394602870861</v>
      </c>
      <c r="S5" s="166">
        <v>0.17889136264687913</v>
      </c>
      <c r="T5" s="166">
        <v>0.154644305097657</v>
      </c>
      <c r="U5" s="166">
        <v>0.12410385874153043</v>
      </c>
      <c r="V5" s="166">
        <v>9.6593113261926836E-2</v>
      </c>
      <c r="W5" s="354">
        <v>8.9148046608868589E-2</v>
      </c>
      <c r="X5" s="165">
        <v>0.15139539629579613</v>
      </c>
      <c r="Y5" s="267">
        <v>0.1277758287077643</v>
      </c>
    </row>
    <row r="6" spans="1:25" s="168" customFormat="1" x14ac:dyDescent="0.2">
      <c r="A6" s="164" t="s">
        <v>59</v>
      </c>
      <c r="B6" s="169">
        <v>313.37684999999993</v>
      </c>
      <c r="C6" s="170">
        <v>811.03555500000016</v>
      </c>
      <c r="D6" s="170">
        <v>424.08362500000004</v>
      </c>
      <c r="E6" s="170">
        <v>189.41090000000003</v>
      </c>
      <c r="F6" s="170">
        <v>107.644305</v>
      </c>
      <c r="G6" s="170">
        <v>58.222480000000004</v>
      </c>
      <c r="H6" s="170">
        <v>67.429114999999996</v>
      </c>
      <c r="I6" s="170">
        <v>71.840815000000006</v>
      </c>
      <c r="J6" s="170">
        <v>219.576055</v>
      </c>
      <c r="K6" s="355">
        <v>165.44907999999998</v>
      </c>
      <c r="L6" s="169">
        <v>142.32618500000001</v>
      </c>
      <c r="M6" s="170">
        <v>149.97383000000002</v>
      </c>
      <c r="N6" s="170">
        <v>175.99236054691619</v>
      </c>
      <c r="O6" s="170">
        <v>191.73088947326738</v>
      </c>
      <c r="P6" s="170">
        <v>117.61365983052519</v>
      </c>
      <c r="Q6" s="170">
        <v>60.782478651130191</v>
      </c>
      <c r="R6" s="170">
        <v>27.305524440192052</v>
      </c>
      <c r="S6" s="170">
        <v>25.044790770563083</v>
      </c>
      <c r="T6" s="170">
        <v>27.062753392089981</v>
      </c>
      <c r="U6" s="170">
        <v>17.374540223814261</v>
      </c>
      <c r="V6" s="170">
        <v>13.523035856669754</v>
      </c>
      <c r="W6" s="355">
        <v>15.600908156552004</v>
      </c>
      <c r="X6" s="169">
        <v>21.195355481411465</v>
      </c>
      <c r="Y6" s="268">
        <v>17.888616019087006</v>
      </c>
    </row>
    <row r="7" spans="1:25" s="168" customFormat="1" ht="24" customHeight="1" x14ac:dyDescent="0.2">
      <c r="A7" s="164" t="s">
        <v>60</v>
      </c>
      <c r="B7" s="169">
        <v>4</v>
      </c>
      <c r="C7" s="170">
        <v>5</v>
      </c>
      <c r="D7" s="170">
        <v>4</v>
      </c>
      <c r="E7" s="170">
        <v>4</v>
      </c>
      <c r="F7" s="170">
        <v>5</v>
      </c>
      <c r="G7" s="170">
        <v>4</v>
      </c>
      <c r="H7" s="170">
        <v>5</v>
      </c>
      <c r="I7" s="170">
        <v>4</v>
      </c>
      <c r="J7" s="170">
        <v>4</v>
      </c>
      <c r="K7" s="355">
        <v>5</v>
      </c>
      <c r="L7" s="169">
        <v>4</v>
      </c>
      <c r="M7" s="170">
        <v>4</v>
      </c>
      <c r="N7" s="170">
        <v>5</v>
      </c>
      <c r="O7" s="170">
        <v>4</v>
      </c>
      <c r="P7" s="170">
        <v>4</v>
      </c>
      <c r="Q7" s="170">
        <v>5</v>
      </c>
      <c r="R7" s="170">
        <v>4</v>
      </c>
      <c r="S7" s="170">
        <v>4</v>
      </c>
      <c r="T7" s="170">
        <v>5</v>
      </c>
      <c r="U7" s="170">
        <v>4</v>
      </c>
      <c r="V7" s="170">
        <v>4</v>
      </c>
      <c r="W7" s="355">
        <v>5</v>
      </c>
      <c r="X7" s="169">
        <v>4</v>
      </c>
      <c r="Y7" s="268">
        <v>4</v>
      </c>
    </row>
    <row r="8" spans="1:25" x14ac:dyDescent="0.2">
      <c r="A8" s="171" t="s">
        <v>124</v>
      </c>
      <c r="B8" s="172">
        <v>3.1785725399999998</v>
      </c>
      <c r="C8" s="173">
        <v>8.5041765599999994</v>
      </c>
      <c r="D8" s="173">
        <v>4.5834736950000003</v>
      </c>
      <c r="E8" s="173">
        <v>2.0197460899999999</v>
      </c>
      <c r="F8" s="173">
        <v>1.176588645</v>
      </c>
      <c r="G8" s="173">
        <v>0.64909967999999996</v>
      </c>
      <c r="H8" s="173">
        <v>0.76413869499999998</v>
      </c>
      <c r="I8" s="173">
        <v>0.78198825500000002</v>
      </c>
      <c r="J8" s="173">
        <v>2.17385027</v>
      </c>
      <c r="K8" s="356">
        <v>1.67117519</v>
      </c>
      <c r="L8" s="172">
        <v>1.451893305</v>
      </c>
      <c r="M8" s="173">
        <v>1.516487895</v>
      </c>
      <c r="N8" s="173">
        <v>1.770754650180002</v>
      </c>
      <c r="O8" s="173">
        <v>1.8989594751684122</v>
      </c>
      <c r="P8" s="173">
        <v>1.1850931750182416</v>
      </c>
      <c r="Q8" s="173">
        <v>0.63836362295195614</v>
      </c>
      <c r="R8" s="173">
        <v>0.27459205456577546</v>
      </c>
      <c r="S8" s="173">
        <v>0.24260406143059068</v>
      </c>
      <c r="T8" s="173">
        <v>0.26783199749135522</v>
      </c>
      <c r="U8" s="173">
        <v>0.18233056106294393</v>
      </c>
      <c r="V8" s="173">
        <v>0.1420152737810306</v>
      </c>
      <c r="W8" s="356">
        <v>0.16195929932725825</v>
      </c>
      <c r="X8" s="172">
        <v>0.22762109496646016</v>
      </c>
      <c r="Y8" s="269">
        <v>0.18889628769003669</v>
      </c>
    </row>
    <row r="9" spans="1:25" x14ac:dyDescent="0.2">
      <c r="A9" s="174"/>
      <c r="B9" s="174"/>
      <c r="C9" s="174"/>
      <c r="D9" s="174"/>
      <c r="E9" s="174"/>
      <c r="F9" s="174"/>
      <c r="G9" s="174"/>
      <c r="H9" s="174"/>
      <c r="I9" s="174"/>
      <c r="J9" s="174"/>
      <c r="K9" s="174"/>
      <c r="L9" s="174"/>
      <c r="M9" s="174"/>
      <c r="N9" s="174"/>
      <c r="O9" s="174"/>
      <c r="P9" s="174"/>
    </row>
    <row r="10" spans="1:25" x14ac:dyDescent="0.2">
      <c r="A10" s="391" t="s">
        <v>193</v>
      </c>
      <c r="B10" s="391"/>
      <c r="C10" s="391"/>
      <c r="D10" s="391"/>
      <c r="E10" s="391"/>
      <c r="F10" s="391"/>
      <c r="G10" s="391"/>
      <c r="H10" s="391"/>
      <c r="I10" s="391"/>
      <c r="J10" s="391"/>
      <c r="K10" s="391"/>
      <c r="L10" s="391"/>
      <c r="M10" s="391"/>
      <c r="N10" s="197"/>
      <c r="O10" s="197"/>
      <c r="P10" s="197"/>
      <c r="Q10" s="353"/>
      <c r="R10" s="353"/>
    </row>
    <row r="11" spans="1:25" x14ac:dyDescent="0.2">
      <c r="A11" s="391" t="s">
        <v>61</v>
      </c>
      <c r="B11" s="391"/>
      <c r="C11" s="391"/>
      <c r="D11" s="391"/>
      <c r="E11" s="391"/>
      <c r="F11" s="391"/>
      <c r="G11" s="391"/>
      <c r="H11" s="391"/>
      <c r="I11" s="391"/>
      <c r="J11" s="391"/>
      <c r="K11" s="391"/>
      <c r="L11" s="391"/>
      <c r="M11" s="391"/>
      <c r="N11" s="197"/>
      <c r="O11" s="197"/>
      <c r="P11" s="197"/>
      <c r="Q11" s="353"/>
      <c r="R11" s="353"/>
    </row>
    <row r="12" spans="1:25" ht="12" customHeight="1" x14ac:dyDescent="0.2">
      <c r="A12" s="392" t="s">
        <v>62</v>
      </c>
      <c r="B12" s="392"/>
      <c r="C12" s="392"/>
      <c r="D12" s="392"/>
      <c r="E12" s="392"/>
      <c r="F12" s="392"/>
      <c r="G12" s="392"/>
      <c r="H12" s="392"/>
      <c r="I12" s="392"/>
      <c r="J12" s="392"/>
      <c r="K12" s="392"/>
      <c r="L12" s="392"/>
      <c r="M12" s="392"/>
      <c r="N12" s="392"/>
      <c r="O12" s="392"/>
      <c r="P12" s="392"/>
      <c r="Q12" s="392"/>
      <c r="R12" s="392"/>
    </row>
  </sheetData>
  <mergeCells count="3">
    <mergeCell ref="A10:M10"/>
    <mergeCell ref="A11:M11"/>
    <mergeCell ref="A12:R12"/>
  </mergeCells>
  <hyperlinks>
    <hyperlink ref="R1" location="'Lisez-moi'!A1" display="Retour au sommaire"/>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X17"/>
  <sheetViews>
    <sheetView zoomScale="85" zoomScaleNormal="85" workbookViewId="0"/>
  </sheetViews>
  <sheetFormatPr baseColWidth="10" defaultColWidth="9.140625" defaultRowHeight="11.25" x14ac:dyDescent="0.25"/>
  <cols>
    <col min="1" max="1" width="23.140625" style="92" customWidth="1"/>
    <col min="2" max="2" width="9.140625" style="92" customWidth="1"/>
    <col min="3" max="6" width="9.140625" style="92"/>
    <col min="7" max="16" width="9.140625" style="92" customWidth="1"/>
    <col min="17" max="16384" width="9.140625" style="92"/>
  </cols>
  <sheetData>
    <row r="1" spans="1:24" ht="12.75" x14ac:dyDescent="0.2">
      <c r="A1" s="135" t="s">
        <v>163</v>
      </c>
      <c r="P1" s="133"/>
      <c r="Q1" s="134" t="s">
        <v>40</v>
      </c>
    </row>
    <row r="2" spans="1:24" ht="14.25" x14ac:dyDescent="0.2">
      <c r="A2" s="176" t="s">
        <v>65</v>
      </c>
      <c r="K2" s="189"/>
      <c r="Q2" s="95"/>
    </row>
    <row r="3" spans="1:24" ht="12.75" x14ac:dyDescent="0.25">
      <c r="B3" s="393" t="s">
        <v>66</v>
      </c>
      <c r="C3" s="393"/>
      <c r="D3" s="393"/>
      <c r="E3" s="393"/>
      <c r="F3" s="393"/>
      <c r="G3" s="177"/>
      <c r="H3" s="177"/>
      <c r="I3" s="177"/>
      <c r="J3" s="177"/>
    </row>
    <row r="4" spans="1:24" ht="13.5" thickBot="1" x14ac:dyDescent="0.3">
      <c r="A4" s="178" t="s">
        <v>103</v>
      </c>
      <c r="B4" s="179" t="s">
        <v>56</v>
      </c>
      <c r="C4" s="179" t="s">
        <v>112</v>
      </c>
      <c r="D4" s="179" t="s">
        <v>113</v>
      </c>
      <c r="E4" s="179" t="s">
        <v>114</v>
      </c>
      <c r="F4" s="179" t="s">
        <v>134</v>
      </c>
      <c r="G4" s="179" t="s">
        <v>125</v>
      </c>
      <c r="H4" s="179" t="s">
        <v>135</v>
      </c>
      <c r="I4" s="179" t="s">
        <v>136</v>
      </c>
      <c r="J4" s="179" t="s">
        <v>144</v>
      </c>
      <c r="K4" s="179" t="s">
        <v>196</v>
      </c>
      <c r="L4" s="179" t="s">
        <v>197</v>
      </c>
      <c r="M4" s="179" t="s">
        <v>225</v>
      </c>
      <c r="N4" s="179">
        <v>44256</v>
      </c>
      <c r="O4" s="179">
        <v>44287</v>
      </c>
      <c r="P4" s="179">
        <v>44317</v>
      </c>
      <c r="Q4" s="179">
        <v>44348</v>
      </c>
      <c r="R4" s="179">
        <v>44378</v>
      </c>
      <c r="S4" s="179">
        <v>44409</v>
      </c>
      <c r="T4" s="179">
        <v>44440</v>
      </c>
      <c r="U4" s="179">
        <v>44470</v>
      </c>
      <c r="V4" s="179">
        <v>44501</v>
      </c>
      <c r="W4" s="179">
        <v>44531</v>
      </c>
      <c r="X4" s="179">
        <v>44562</v>
      </c>
    </row>
    <row r="5" spans="1:24" ht="12.75" x14ac:dyDescent="0.25">
      <c r="A5" s="180" t="s">
        <v>109</v>
      </c>
      <c r="B5" s="181">
        <v>2591.54</v>
      </c>
      <c r="C5" s="181">
        <v>3063.2750000000001</v>
      </c>
      <c r="D5" s="181">
        <v>2453.15</v>
      </c>
      <c r="E5" s="181">
        <v>936.755</v>
      </c>
      <c r="F5" s="190">
        <v>532.38</v>
      </c>
      <c r="G5" s="181">
        <v>331</v>
      </c>
      <c r="H5" s="181">
        <v>364.6</v>
      </c>
      <c r="I5" s="181">
        <v>681.45500000000004</v>
      </c>
      <c r="J5" s="181">
        <v>1252.1949999999999</v>
      </c>
      <c r="K5" s="181">
        <v>925.37</v>
      </c>
      <c r="L5" s="181">
        <v>843.06</v>
      </c>
      <c r="M5" s="181">
        <v>849.375</v>
      </c>
      <c r="N5" s="181">
        <v>908.88726379534091</v>
      </c>
      <c r="O5" s="181">
        <v>1065.8211021889776</v>
      </c>
      <c r="P5" s="181">
        <v>858.46199737514519</v>
      </c>
      <c r="Q5" s="181">
        <v>415.42988507056799</v>
      </c>
      <c r="R5" s="181">
        <v>173.58560945389959</v>
      </c>
      <c r="S5" s="181">
        <v>164.65158584358124</v>
      </c>
      <c r="T5" s="181">
        <v>132.97652323360779</v>
      </c>
      <c r="U5" s="181">
        <v>72.175112323490822</v>
      </c>
      <c r="V5" s="270">
        <v>68.254562493448489</v>
      </c>
      <c r="W5" s="270">
        <v>71.966803195485824</v>
      </c>
      <c r="X5" s="270">
        <v>112.06835498410574</v>
      </c>
    </row>
    <row r="6" spans="1:24" ht="12.75" x14ac:dyDescent="0.25">
      <c r="A6" s="182" t="s">
        <v>108</v>
      </c>
      <c r="B6" s="183">
        <v>1046.1500000000001</v>
      </c>
      <c r="C6" s="183">
        <v>1293.2850000000001</v>
      </c>
      <c r="D6" s="183">
        <v>1020.2</v>
      </c>
      <c r="E6" s="183">
        <v>455.16500000000002</v>
      </c>
      <c r="F6" s="187">
        <v>254.51499999999999</v>
      </c>
      <c r="G6" s="183">
        <v>149.95500000000001</v>
      </c>
      <c r="H6" s="183">
        <v>163.4</v>
      </c>
      <c r="I6" s="183">
        <v>219.285</v>
      </c>
      <c r="J6" s="183">
        <v>401.28</v>
      </c>
      <c r="K6" s="183">
        <v>328.73</v>
      </c>
      <c r="L6" s="183">
        <v>297.24</v>
      </c>
      <c r="M6" s="183">
        <v>294.17500000000001</v>
      </c>
      <c r="N6" s="183">
        <v>307.04260447249447</v>
      </c>
      <c r="O6" s="183">
        <v>378.53141683391198</v>
      </c>
      <c r="P6" s="183">
        <v>279.41702796027084</v>
      </c>
      <c r="Q6" s="183">
        <v>149.20974245344658</v>
      </c>
      <c r="R6" s="183">
        <v>65.64128439939995</v>
      </c>
      <c r="S6" s="183">
        <v>66.407234111362882</v>
      </c>
      <c r="T6" s="183">
        <v>53.003254138073842</v>
      </c>
      <c r="U6" s="183">
        <v>32.449570819009217</v>
      </c>
      <c r="V6" s="271">
        <v>34.570955333537619</v>
      </c>
      <c r="W6" s="271">
        <v>41.11464369300267</v>
      </c>
      <c r="X6" s="271">
        <v>56.674930586468093</v>
      </c>
    </row>
    <row r="7" spans="1:24" ht="12.75" x14ac:dyDescent="0.25">
      <c r="A7" s="182" t="s">
        <v>107</v>
      </c>
      <c r="B7" s="183">
        <v>1239.32</v>
      </c>
      <c r="C7" s="183">
        <v>1572.82</v>
      </c>
      <c r="D7" s="183">
        <v>1287.1400000000001</v>
      </c>
      <c r="E7" s="183">
        <v>618.63499999999999</v>
      </c>
      <c r="F7" s="187">
        <v>342.91</v>
      </c>
      <c r="G7" s="183">
        <v>197.24</v>
      </c>
      <c r="H7" s="183">
        <v>218.33</v>
      </c>
      <c r="I7" s="183">
        <v>241.155</v>
      </c>
      <c r="J7" s="183">
        <v>443.91500000000002</v>
      </c>
      <c r="K7" s="183">
        <v>363.57499999999999</v>
      </c>
      <c r="L7" s="183">
        <v>325.84500000000003</v>
      </c>
      <c r="M7" s="183">
        <v>334.45499999999998</v>
      </c>
      <c r="N7" s="183">
        <v>352.1525450100923</v>
      </c>
      <c r="O7" s="183">
        <v>450.97819705594725</v>
      </c>
      <c r="P7" s="183">
        <v>301.03086340999056</v>
      </c>
      <c r="Q7" s="183">
        <v>178.62382641408055</v>
      </c>
      <c r="R7" s="183">
        <v>87.151547757727883</v>
      </c>
      <c r="S7" s="183">
        <v>78.445397762471273</v>
      </c>
      <c r="T7" s="183">
        <v>85.350992837501195</v>
      </c>
      <c r="U7" s="183">
        <v>70.413341451688098</v>
      </c>
      <c r="V7" s="271">
        <v>68.380079396122369</v>
      </c>
      <c r="W7" s="271">
        <v>75.228377084379133</v>
      </c>
      <c r="X7" s="271">
        <v>76.672584232350459</v>
      </c>
    </row>
    <row r="8" spans="1:24" ht="12.75" x14ac:dyDescent="0.25">
      <c r="A8" s="182" t="s">
        <v>106</v>
      </c>
      <c r="B8" s="183">
        <v>378.245</v>
      </c>
      <c r="C8" s="183">
        <v>520.745</v>
      </c>
      <c r="D8" s="183">
        <v>438.72500000000002</v>
      </c>
      <c r="E8" s="183">
        <v>225.845</v>
      </c>
      <c r="F8" s="187">
        <v>126.84</v>
      </c>
      <c r="G8" s="183">
        <v>69.760000000000005</v>
      </c>
      <c r="H8" s="183">
        <v>81.48</v>
      </c>
      <c r="I8" s="183">
        <v>87.46</v>
      </c>
      <c r="J8" s="183">
        <v>133.32499999999999</v>
      </c>
      <c r="K8" s="183">
        <v>108.065</v>
      </c>
      <c r="L8" s="183">
        <v>98.855000000000004</v>
      </c>
      <c r="M8" s="183">
        <v>105.905</v>
      </c>
      <c r="N8" s="183">
        <v>117.50519533583744</v>
      </c>
      <c r="O8" s="183">
        <v>149.44173609592619</v>
      </c>
      <c r="P8" s="183">
        <v>103.12528950922973</v>
      </c>
      <c r="Q8" s="183">
        <v>63.591060345765648</v>
      </c>
      <c r="R8" s="183">
        <v>36.008538402385163</v>
      </c>
      <c r="S8" s="183">
        <v>30.407893761420116</v>
      </c>
      <c r="T8" s="183">
        <v>41.223170317254223</v>
      </c>
      <c r="U8" s="183">
        <v>35.632454519148894</v>
      </c>
      <c r="V8" s="271">
        <v>32.733719637909601</v>
      </c>
      <c r="W8" s="271">
        <v>33.828144237198728</v>
      </c>
      <c r="X8" s="271">
        <v>33.364687542271163</v>
      </c>
    </row>
    <row r="9" spans="1:24" ht="12.75" x14ac:dyDescent="0.25">
      <c r="A9" s="182" t="s">
        <v>105</v>
      </c>
      <c r="B9" s="183">
        <v>322.69</v>
      </c>
      <c r="C9" s="183">
        <v>446.96</v>
      </c>
      <c r="D9" s="183">
        <v>379.59</v>
      </c>
      <c r="E9" s="183">
        <v>198.35499999999999</v>
      </c>
      <c r="F9" s="187">
        <v>115.38500000000001</v>
      </c>
      <c r="G9" s="183">
        <v>66.064999999999998</v>
      </c>
      <c r="H9" s="183">
        <v>72.540000000000006</v>
      </c>
      <c r="I9" s="183">
        <v>77.540000000000006</v>
      </c>
      <c r="J9" s="183">
        <v>117.87</v>
      </c>
      <c r="K9" s="183">
        <v>88.25</v>
      </c>
      <c r="L9" s="183">
        <v>84.484999999999999</v>
      </c>
      <c r="M9" s="183">
        <v>93.69</v>
      </c>
      <c r="N9" s="183">
        <v>104.83124290980682</v>
      </c>
      <c r="O9" s="183">
        <v>137.37644597769659</v>
      </c>
      <c r="P9" s="183">
        <v>98.261462560441771</v>
      </c>
      <c r="Q9" s="183">
        <v>54.868688767836289</v>
      </c>
      <c r="R9" s="183">
        <v>29.354762740180679</v>
      </c>
      <c r="S9" s="183">
        <v>27.258978099639112</v>
      </c>
      <c r="T9" s="183">
        <v>38.02472741472338</v>
      </c>
      <c r="U9" s="183">
        <v>32.634524341268445</v>
      </c>
      <c r="V9" s="271">
        <v>33.460128714389697</v>
      </c>
      <c r="W9" s="271">
        <v>33.372822537230519</v>
      </c>
      <c r="X9" s="271">
        <v>24.925626334436071</v>
      </c>
    </row>
    <row r="10" spans="1:24" ht="12.75" x14ac:dyDescent="0.25">
      <c r="A10" s="184" t="s">
        <v>104</v>
      </c>
      <c r="B10" s="191">
        <v>1119.2249999999999</v>
      </c>
      <c r="C10" s="191">
        <v>1477.1</v>
      </c>
      <c r="D10" s="191">
        <v>1299.415</v>
      </c>
      <c r="E10" s="191">
        <v>663.97500000000002</v>
      </c>
      <c r="F10" s="191">
        <v>408.33499999999998</v>
      </c>
      <c r="G10" s="191">
        <v>246.54499999999999</v>
      </c>
      <c r="H10" s="191">
        <v>265.89</v>
      </c>
      <c r="I10" s="191">
        <v>297.995</v>
      </c>
      <c r="J10" s="191">
        <v>559.495</v>
      </c>
      <c r="K10" s="191">
        <v>380.52</v>
      </c>
      <c r="L10" s="191">
        <v>322.79000000000002</v>
      </c>
      <c r="M10" s="191">
        <v>389.77499999999998</v>
      </c>
      <c r="N10" s="191">
        <v>447.30024789184563</v>
      </c>
      <c r="O10" s="191">
        <v>541.7660041928184</v>
      </c>
      <c r="P10" s="191">
        <v>403.82474039670836</v>
      </c>
      <c r="Q10" s="191">
        <v>259.71307477985368</v>
      </c>
      <c r="R10" s="191">
        <v>150.67290633042862</v>
      </c>
      <c r="S10" s="191">
        <v>138.8106018369192</v>
      </c>
      <c r="T10" s="191">
        <v>187.29824759220821</v>
      </c>
      <c r="U10" s="191">
        <v>166.0621903504271</v>
      </c>
      <c r="V10" s="272">
        <v>138.24519494913366</v>
      </c>
      <c r="W10" s="272">
        <v>141.25185907282676</v>
      </c>
      <c r="X10" s="272">
        <v>179.55497443737164</v>
      </c>
    </row>
    <row r="11" spans="1:24" x14ac:dyDescent="0.25">
      <c r="B11" s="185"/>
      <c r="C11" s="185"/>
      <c r="D11" s="185"/>
      <c r="E11" s="185"/>
      <c r="F11" s="185"/>
      <c r="G11" s="185"/>
      <c r="H11" s="185"/>
      <c r="I11" s="185"/>
      <c r="J11" s="185"/>
      <c r="K11" s="185"/>
      <c r="L11" s="185"/>
      <c r="M11" s="185"/>
      <c r="N11" s="185"/>
      <c r="O11" s="185"/>
      <c r="P11" s="185"/>
    </row>
    <row r="12" spans="1:24" ht="12.75" x14ac:dyDescent="0.25">
      <c r="A12" s="131" t="str">
        <f>"Note de lecture : le nombre de salariés effectivement placés en activité partielle en janvier 2022 pour les entreprises de moins de 20 salariés est estimé à "&amp;ROUND(X5,0)&amp;" 000."</f>
        <v>Note de lecture : le nombre de salariés effectivement placés en activité partielle en janvier 2022 pour les entreprises de moins de 20 salariés est estimé à 112 000.</v>
      </c>
      <c r="B12" s="131"/>
      <c r="C12" s="131"/>
      <c r="D12" s="131"/>
      <c r="E12" s="131"/>
      <c r="F12" s="131"/>
      <c r="O12" s="186"/>
      <c r="P12" s="186"/>
    </row>
    <row r="13" spans="1:24" ht="12.75" x14ac:dyDescent="0.25">
      <c r="A13" s="131" t="s">
        <v>193</v>
      </c>
      <c r="B13" s="131"/>
      <c r="C13" s="131"/>
      <c r="D13" s="131"/>
      <c r="E13" s="131"/>
      <c r="F13" s="131"/>
      <c r="G13" s="185"/>
      <c r="H13" s="185"/>
      <c r="I13" s="185"/>
      <c r="J13" s="185"/>
    </row>
    <row r="14" spans="1:24" ht="12.75" x14ac:dyDescent="0.25">
      <c r="A14" s="131" t="s">
        <v>101</v>
      </c>
      <c r="B14" s="133"/>
      <c r="C14" s="187"/>
      <c r="D14" s="187"/>
      <c r="E14" s="187"/>
      <c r="F14" s="187"/>
      <c r="G14" s="185"/>
      <c r="H14" s="185"/>
      <c r="I14" s="185"/>
      <c r="J14" s="185"/>
      <c r="O14" s="185"/>
      <c r="P14" s="185"/>
    </row>
    <row r="15" spans="1:24" ht="12.75" x14ac:dyDescent="0.25">
      <c r="A15" s="182" t="s">
        <v>102</v>
      </c>
      <c r="B15" s="133"/>
      <c r="C15" s="187"/>
      <c r="D15" s="187"/>
      <c r="E15" s="187"/>
      <c r="F15" s="187"/>
      <c r="G15" s="185"/>
      <c r="H15" s="185"/>
      <c r="I15" s="185"/>
      <c r="J15" s="185"/>
      <c r="K15" s="188"/>
      <c r="L15" s="188"/>
      <c r="M15" s="188"/>
      <c r="N15" s="188"/>
      <c r="O15" s="186"/>
      <c r="P15" s="186"/>
    </row>
    <row r="16" spans="1:24" x14ac:dyDescent="0.25">
      <c r="C16" s="185"/>
      <c r="D16" s="185"/>
      <c r="E16" s="185"/>
      <c r="F16" s="185"/>
      <c r="G16" s="185"/>
      <c r="H16" s="185"/>
      <c r="I16" s="185"/>
      <c r="J16" s="185"/>
    </row>
    <row r="17" spans="3:10" x14ac:dyDescent="0.25">
      <c r="C17" s="185"/>
      <c r="D17" s="185"/>
      <c r="E17" s="185"/>
      <c r="F17" s="185"/>
      <c r="G17" s="185"/>
      <c r="H17" s="185"/>
      <c r="I17" s="185"/>
      <c r="J17" s="185"/>
    </row>
  </sheetData>
  <mergeCells count="1">
    <mergeCell ref="B3:F3"/>
  </mergeCells>
  <hyperlinks>
    <hyperlink ref="Q1" location="'Lisez-moi'!A1" display="Retour au sommaire"/>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Y29"/>
  <sheetViews>
    <sheetView zoomScale="85" zoomScaleNormal="85" workbookViewId="0"/>
  </sheetViews>
  <sheetFormatPr baseColWidth="10" defaultColWidth="9.140625" defaultRowHeight="11.25" x14ac:dyDescent="0.25"/>
  <cols>
    <col min="1" max="1" width="5.7109375" style="92" customWidth="1"/>
    <col min="2" max="2" width="34.42578125" style="92" customWidth="1"/>
    <col min="3" max="3" width="8.28515625" style="92" customWidth="1"/>
    <col min="4" max="4" width="7.42578125" style="92" bestFit="1" customWidth="1"/>
    <col min="5" max="5" width="7" style="92" bestFit="1" customWidth="1"/>
    <col min="6" max="6" width="7.7109375" style="92" bestFit="1" customWidth="1"/>
    <col min="7" max="7" width="7.5703125" style="92" bestFit="1" customWidth="1"/>
    <col min="8" max="8" width="8.42578125" style="92" bestFit="1" customWidth="1"/>
    <col min="9" max="9" width="9" style="92" bestFit="1" customWidth="1"/>
    <col min="10" max="10" width="7.7109375" style="92" bestFit="1" customWidth="1"/>
    <col min="11" max="11" width="8.42578125" style="92" bestFit="1" customWidth="1"/>
    <col min="12" max="12" width="8.28515625" style="92" bestFit="1" customWidth="1"/>
    <col min="13" max="13" width="8.85546875" style="92" bestFit="1" customWidth="1"/>
    <col min="14" max="14" width="8.7109375" style="92" bestFit="1" customWidth="1"/>
    <col min="15" max="15" width="9.28515625" style="92" bestFit="1" customWidth="1"/>
    <col min="16" max="16" width="7.85546875" style="92" bestFit="1" customWidth="1"/>
    <col min="17" max="17" width="7.7109375" style="92" bestFit="1" customWidth="1"/>
    <col min="18" max="20" width="7.7109375" style="92" customWidth="1"/>
    <col min="21" max="16384" width="9.140625" style="92"/>
  </cols>
  <sheetData>
    <row r="1" spans="1:25" ht="14.25" x14ac:dyDescent="0.2">
      <c r="A1" s="135" t="s">
        <v>166</v>
      </c>
      <c r="Q1" s="133"/>
      <c r="R1" s="134" t="s">
        <v>40</v>
      </c>
      <c r="S1" s="175"/>
      <c r="T1" s="175"/>
    </row>
    <row r="2" spans="1:25" ht="14.25" x14ac:dyDescent="0.2">
      <c r="A2" s="176" t="s">
        <v>110</v>
      </c>
      <c r="B2" s="133"/>
      <c r="C2" s="133"/>
      <c r="D2" s="133"/>
      <c r="E2" s="133"/>
      <c r="F2" s="133"/>
      <c r="G2" s="133"/>
      <c r="H2" s="133"/>
      <c r="I2" s="133"/>
      <c r="J2" s="189"/>
      <c r="K2" s="133"/>
      <c r="L2" s="133"/>
      <c r="M2" s="133"/>
      <c r="N2" s="133"/>
      <c r="O2" s="133"/>
      <c r="P2" s="133"/>
      <c r="Q2" s="133"/>
      <c r="R2" s="95"/>
      <c r="S2" s="95"/>
      <c r="T2" s="95"/>
    </row>
    <row r="3" spans="1:25" ht="12.75" x14ac:dyDescent="0.25">
      <c r="A3" s="133"/>
      <c r="B3" s="133"/>
      <c r="C3" s="393" t="s">
        <v>111</v>
      </c>
      <c r="D3" s="393"/>
      <c r="E3" s="393"/>
      <c r="F3" s="393"/>
      <c r="G3" s="393"/>
      <c r="H3" s="133"/>
      <c r="I3" s="133"/>
      <c r="J3" s="133"/>
      <c r="K3" s="133"/>
      <c r="L3" s="133"/>
      <c r="M3" s="133"/>
      <c r="N3" s="133"/>
      <c r="O3" s="133"/>
      <c r="P3" s="133"/>
      <c r="Q3" s="133"/>
      <c r="R3" s="133"/>
      <c r="S3" s="133"/>
      <c r="T3" s="133"/>
    </row>
    <row r="4" spans="1:25" s="196" customFormat="1" ht="26.25" thickBot="1" x14ac:dyDescent="0.3">
      <c r="A4" s="192" t="s">
        <v>67</v>
      </c>
      <c r="B4" s="192" t="s">
        <v>68</v>
      </c>
      <c r="C4" s="179" t="s">
        <v>56</v>
      </c>
      <c r="D4" s="179" t="s">
        <v>112</v>
      </c>
      <c r="E4" s="179" t="s">
        <v>113</v>
      </c>
      <c r="F4" s="179" t="s">
        <v>114</v>
      </c>
      <c r="G4" s="179" t="s">
        <v>134</v>
      </c>
      <c r="H4" s="179" t="s">
        <v>125</v>
      </c>
      <c r="I4" s="179" t="s">
        <v>135</v>
      </c>
      <c r="J4" s="179" t="s">
        <v>136</v>
      </c>
      <c r="K4" s="179" t="s">
        <v>144</v>
      </c>
      <c r="L4" s="179" t="s">
        <v>196</v>
      </c>
      <c r="M4" s="179" t="s">
        <v>197</v>
      </c>
      <c r="N4" s="179" t="s">
        <v>225</v>
      </c>
      <c r="O4" s="179">
        <v>44256</v>
      </c>
      <c r="P4" s="179">
        <v>44287</v>
      </c>
      <c r="Q4" s="179">
        <v>44317</v>
      </c>
      <c r="R4" s="179">
        <v>44348</v>
      </c>
      <c r="S4" s="179">
        <v>44378</v>
      </c>
      <c r="T4" s="179">
        <v>44409</v>
      </c>
      <c r="U4" s="179">
        <v>44440</v>
      </c>
      <c r="V4" s="179">
        <v>44470</v>
      </c>
      <c r="W4" s="179">
        <v>44501</v>
      </c>
      <c r="X4" s="179">
        <v>44531</v>
      </c>
      <c r="Y4" s="179">
        <v>44562</v>
      </c>
    </row>
    <row r="5" spans="1:25" ht="12.75" x14ac:dyDescent="0.25">
      <c r="A5" s="133" t="s">
        <v>73</v>
      </c>
      <c r="B5" s="182" t="s">
        <v>74</v>
      </c>
      <c r="C5" s="183">
        <v>1.2267000000000001</v>
      </c>
      <c r="D5" s="183">
        <v>2.6596649999999999</v>
      </c>
      <c r="E5" s="183">
        <v>1.4881150000000001</v>
      </c>
      <c r="F5" s="183">
        <v>0.57691999999999999</v>
      </c>
      <c r="G5" s="183">
        <v>0.300425</v>
      </c>
      <c r="H5" s="183">
        <v>0.18769</v>
      </c>
      <c r="I5" s="183">
        <v>0.153365</v>
      </c>
      <c r="J5" s="183">
        <v>0.14905000000000002</v>
      </c>
      <c r="K5" s="183">
        <v>0.52834000000000003</v>
      </c>
      <c r="L5" s="183">
        <v>0.48647500000000005</v>
      </c>
      <c r="M5" s="183">
        <v>0.41771499999999995</v>
      </c>
      <c r="N5" s="183">
        <v>0.36397000000000002</v>
      </c>
      <c r="O5" s="183">
        <v>0.56855537155803315</v>
      </c>
      <c r="P5" s="183">
        <v>0.6711339010736993</v>
      </c>
      <c r="Q5" s="183">
        <v>0.54415871583682685</v>
      </c>
      <c r="R5" s="183">
        <v>0.55383242558129775</v>
      </c>
      <c r="S5" s="183">
        <v>0.20493500110441965</v>
      </c>
      <c r="T5" s="183">
        <v>0.2004940083026826</v>
      </c>
      <c r="U5" s="183">
        <v>0.16926692003843138</v>
      </c>
      <c r="V5" s="183">
        <v>0.1120784332716185</v>
      </c>
      <c r="W5" s="271">
        <v>0.10309285446568318</v>
      </c>
      <c r="X5" s="271">
        <v>0.11227278671947252</v>
      </c>
      <c r="Y5" s="271">
        <v>8.0594031721910056E-2</v>
      </c>
    </row>
    <row r="6" spans="1:25" ht="12.75" x14ac:dyDescent="0.25">
      <c r="A6" s="133" t="s">
        <v>81</v>
      </c>
      <c r="B6" s="182" t="s">
        <v>82</v>
      </c>
      <c r="C6" s="183">
        <v>4.0876149999999996</v>
      </c>
      <c r="D6" s="183">
        <v>13.246090000000001</v>
      </c>
      <c r="E6" s="183">
        <v>8.92577</v>
      </c>
      <c r="F6" s="183">
        <v>3.6729250000000002</v>
      </c>
      <c r="G6" s="183">
        <v>1.7933650000000001</v>
      </c>
      <c r="H6" s="183">
        <v>0.90529999999999999</v>
      </c>
      <c r="I6" s="183">
        <v>0.86253999999999997</v>
      </c>
      <c r="J6" s="183">
        <v>0.76649</v>
      </c>
      <c r="K6" s="183">
        <v>2.9985050000000002</v>
      </c>
      <c r="L6" s="183">
        <v>2.3430200000000001</v>
      </c>
      <c r="M6" s="183">
        <v>2.0152650000000003</v>
      </c>
      <c r="N6" s="183">
        <v>2.0505949999999999</v>
      </c>
      <c r="O6" s="183">
        <v>2.2005664589700844</v>
      </c>
      <c r="P6" s="183">
        <v>2.4417561835093897</v>
      </c>
      <c r="Q6" s="183">
        <v>1.3293293627741682</v>
      </c>
      <c r="R6" s="183">
        <v>0.83690231836752149</v>
      </c>
      <c r="S6" s="183">
        <v>0.32062317385126193</v>
      </c>
      <c r="T6" s="183">
        <v>0.32195694911336575</v>
      </c>
      <c r="U6" s="183">
        <v>0.62036190600810903</v>
      </c>
      <c r="V6" s="183">
        <v>0.25951074333106799</v>
      </c>
      <c r="W6" s="271">
        <v>0.16284682796226341</v>
      </c>
      <c r="X6" s="271">
        <v>0.2182804949036129</v>
      </c>
      <c r="Y6" s="271">
        <v>0.15323211417103622</v>
      </c>
    </row>
    <row r="7" spans="1:25" ht="12.75" x14ac:dyDescent="0.25">
      <c r="A7" s="133" t="s">
        <v>69</v>
      </c>
      <c r="B7" s="182" t="s">
        <v>70</v>
      </c>
      <c r="C7" s="183">
        <v>9.9350000000000011E-3</v>
      </c>
      <c r="D7" s="183">
        <v>6.1149999999999996E-2</v>
      </c>
      <c r="E7" s="183">
        <v>3.5470000000000002E-2</v>
      </c>
      <c r="F7" s="183">
        <v>1.3949999999999999E-2</v>
      </c>
      <c r="G7" s="183">
        <v>1.069E-2</v>
      </c>
      <c r="H7" s="183">
        <v>1.4299999999999998E-3</v>
      </c>
      <c r="I7" s="183">
        <v>1.3700000000000001E-3</v>
      </c>
      <c r="J7" s="183">
        <v>8.9999999999999998E-4</v>
      </c>
      <c r="K7" s="183">
        <v>6.1900000000000002E-3</v>
      </c>
      <c r="L7" s="183">
        <v>3.6900000000000001E-3</v>
      </c>
      <c r="M7" s="183">
        <v>1.09E-3</v>
      </c>
      <c r="N7" s="183">
        <v>8.4999999999999995E-4</v>
      </c>
      <c r="O7" s="183">
        <v>8.3416999999999996E-4</v>
      </c>
      <c r="P7" s="183">
        <v>2.4157542857142856E-3</v>
      </c>
      <c r="Q7" s="183">
        <v>7.5331250000000008E-4</v>
      </c>
      <c r="R7" s="183">
        <v>2.0533333333333331E-2</v>
      </c>
      <c r="S7" s="183">
        <v>4.5100000000000001E-4</v>
      </c>
      <c r="T7" s="183">
        <v>0</v>
      </c>
      <c r="U7" s="183">
        <v>5.8799999999999998E-4</v>
      </c>
      <c r="V7" s="183">
        <v>0</v>
      </c>
      <c r="W7" s="271">
        <v>8.3912999999999991E-3</v>
      </c>
      <c r="X7" s="271">
        <v>8.3909999999999992E-3</v>
      </c>
      <c r="Y7" s="271">
        <v>9.1200000000000005E-4</v>
      </c>
    </row>
    <row r="8" spans="1:25" ht="12.75" x14ac:dyDescent="0.25">
      <c r="A8" s="133" t="s">
        <v>87</v>
      </c>
      <c r="B8" s="182" t="s">
        <v>88</v>
      </c>
      <c r="C8" s="183">
        <v>5.1876699999999998</v>
      </c>
      <c r="D8" s="183">
        <v>13.233025</v>
      </c>
      <c r="E8" s="183">
        <v>6.90991</v>
      </c>
      <c r="F8" s="183">
        <v>3.8127550000000001</v>
      </c>
      <c r="G8" s="183">
        <v>2.2223649999999999</v>
      </c>
      <c r="H8" s="183">
        <v>0.79860500000000001</v>
      </c>
      <c r="I8" s="183">
        <v>1.4970599999999998</v>
      </c>
      <c r="J8" s="183">
        <v>1.174075</v>
      </c>
      <c r="K8" s="183">
        <v>1.2092499999999999</v>
      </c>
      <c r="L8" s="183">
        <v>1.1252800000000001</v>
      </c>
      <c r="M8" s="183">
        <v>0.94349499999999997</v>
      </c>
      <c r="N8" s="183">
        <v>0.91779999999999995</v>
      </c>
      <c r="O8" s="183">
        <v>1.0569952309670663</v>
      </c>
      <c r="P8" s="183">
        <v>1.1642959706743101</v>
      </c>
      <c r="Q8" s="183">
        <v>0.65252712402277835</v>
      </c>
      <c r="R8" s="183">
        <v>0.65899862258404951</v>
      </c>
      <c r="S8" s="183">
        <v>0.36290332110118489</v>
      </c>
      <c r="T8" s="183">
        <v>0.20926695378395652</v>
      </c>
      <c r="U8" s="183">
        <v>0.44918440645333663</v>
      </c>
      <c r="V8" s="183">
        <v>0.50757365705625201</v>
      </c>
      <c r="W8" s="271">
        <v>0.36210184542565749</v>
      </c>
      <c r="X8" s="271">
        <v>0.46190891262548045</v>
      </c>
      <c r="Y8" s="271">
        <v>0.29747511437839685</v>
      </c>
    </row>
    <row r="9" spans="1:25" ht="12.75" x14ac:dyDescent="0.25">
      <c r="A9" s="133" t="s">
        <v>89</v>
      </c>
      <c r="B9" s="182" t="s">
        <v>90</v>
      </c>
      <c r="C9" s="183">
        <v>6.9009650000000002</v>
      </c>
      <c r="D9" s="183">
        <v>19.688015</v>
      </c>
      <c r="E9" s="183">
        <v>10.669079999999999</v>
      </c>
      <c r="F9" s="183">
        <v>6.5018750000000001</v>
      </c>
      <c r="G9" s="183">
        <v>4.1361249999999998</v>
      </c>
      <c r="H9" s="183">
        <v>1.70441</v>
      </c>
      <c r="I9" s="183">
        <v>2.6809050000000001</v>
      </c>
      <c r="J9" s="183">
        <v>1.9484249999999999</v>
      </c>
      <c r="K9" s="183">
        <v>2.256005</v>
      </c>
      <c r="L9" s="183">
        <v>2.4037299999999999</v>
      </c>
      <c r="M9" s="183">
        <v>1.585645</v>
      </c>
      <c r="N9" s="183">
        <v>1.6402049999999999</v>
      </c>
      <c r="O9" s="183">
        <v>2.4068058581806175</v>
      </c>
      <c r="P9" s="183">
        <v>2.1837828197934033</v>
      </c>
      <c r="Q9" s="183">
        <v>1.6629510245988972</v>
      </c>
      <c r="R9" s="183">
        <v>2.2185166638313514</v>
      </c>
      <c r="S9" s="183">
        <v>1.3945906052974686</v>
      </c>
      <c r="T9" s="183">
        <v>1.0291873787246291</v>
      </c>
      <c r="U9" s="183">
        <v>2.5933091328600844</v>
      </c>
      <c r="V9" s="183">
        <v>2.5037122792411255</v>
      </c>
      <c r="W9" s="271">
        <v>1.3220247853745364</v>
      </c>
      <c r="X9" s="271">
        <v>1.5373216237158602</v>
      </c>
      <c r="Y9" s="271">
        <v>0.98588895983466029</v>
      </c>
    </row>
    <row r="10" spans="1:25" ht="12.75" x14ac:dyDescent="0.25">
      <c r="A10" s="133" t="s">
        <v>91</v>
      </c>
      <c r="B10" s="182" t="s">
        <v>120</v>
      </c>
      <c r="C10" s="183">
        <v>24.08849</v>
      </c>
      <c r="D10" s="183">
        <v>60.976754999999997</v>
      </c>
      <c r="E10" s="183">
        <v>29.127154999999998</v>
      </c>
      <c r="F10" s="183">
        <v>14.381225000000001</v>
      </c>
      <c r="G10" s="183">
        <v>8.6612299999999998</v>
      </c>
      <c r="H10" s="183">
        <v>3.2261449999999998</v>
      </c>
      <c r="I10" s="183">
        <v>5.6959</v>
      </c>
      <c r="J10" s="183">
        <v>4.5668199999999999</v>
      </c>
      <c r="K10" s="183">
        <v>6.3583749999999997</v>
      </c>
      <c r="L10" s="183">
        <v>5.3869150000000001</v>
      </c>
      <c r="M10" s="183">
        <v>4.2386499999999998</v>
      </c>
      <c r="N10" s="183">
        <v>4.0834400000000004</v>
      </c>
      <c r="O10" s="183">
        <v>4.7405287237011402</v>
      </c>
      <c r="P10" s="183">
        <v>5.7275392174150346</v>
      </c>
      <c r="Q10" s="183">
        <v>3.1983895520106937</v>
      </c>
      <c r="R10" s="183">
        <v>2.9169454491789994</v>
      </c>
      <c r="S10" s="183">
        <v>1.3600049178260216</v>
      </c>
      <c r="T10" s="183">
        <v>0.83099449696148364</v>
      </c>
      <c r="U10" s="183">
        <v>1.9128198984243601</v>
      </c>
      <c r="V10" s="183">
        <v>1.8076688448153555</v>
      </c>
      <c r="W10" s="271">
        <v>1.5086455143433</v>
      </c>
      <c r="X10" s="271">
        <v>1.6583466512922189</v>
      </c>
      <c r="Y10" s="271">
        <v>1.1784015687149263</v>
      </c>
    </row>
    <row r="11" spans="1:25" ht="12.75" x14ac:dyDescent="0.25">
      <c r="A11" s="133" t="s">
        <v>71</v>
      </c>
      <c r="B11" s="182" t="s">
        <v>72</v>
      </c>
      <c r="C11" s="183">
        <v>1.9834499999999999</v>
      </c>
      <c r="D11" s="183">
        <v>5.8860349999999997</v>
      </c>
      <c r="E11" s="183">
        <v>2.8922800000000004</v>
      </c>
      <c r="F11" s="183">
        <v>0.81673000000000007</v>
      </c>
      <c r="G11" s="183">
        <v>0.31967000000000001</v>
      </c>
      <c r="H11" s="183">
        <v>0.20358000000000001</v>
      </c>
      <c r="I11" s="183">
        <v>0.16331999999999999</v>
      </c>
      <c r="J11" s="183">
        <v>0.100435</v>
      </c>
      <c r="K11" s="183">
        <v>0.30040499999999998</v>
      </c>
      <c r="L11" s="183">
        <v>0.25355500000000003</v>
      </c>
      <c r="M11" s="183">
        <v>0.18797999999999998</v>
      </c>
      <c r="N11" s="183">
        <v>0.17809999999999998</v>
      </c>
      <c r="O11" s="183">
        <v>0.23087242168011091</v>
      </c>
      <c r="P11" s="183">
        <v>0.38298041578396397</v>
      </c>
      <c r="Q11" s="183">
        <v>0.18615803624354099</v>
      </c>
      <c r="R11" s="183">
        <v>0.17677099013110628</v>
      </c>
      <c r="S11" s="183">
        <v>7.8055849077887166E-2</v>
      </c>
      <c r="T11" s="183">
        <v>7.1429440552542439E-2</v>
      </c>
      <c r="U11" s="183">
        <v>8.8456925949907339E-2</v>
      </c>
      <c r="V11" s="183">
        <v>8.8680935102150873E-2</v>
      </c>
      <c r="W11" s="271">
        <v>4.6700516500058672E-2</v>
      </c>
      <c r="X11" s="271">
        <v>0.17424697770425773</v>
      </c>
      <c r="Y11" s="271">
        <v>5.9869422206454109E-2</v>
      </c>
    </row>
    <row r="12" spans="1:25" ht="12.75" x14ac:dyDescent="0.25">
      <c r="A12" s="133" t="s">
        <v>83</v>
      </c>
      <c r="B12" s="182" t="s">
        <v>84</v>
      </c>
      <c r="C12" s="183">
        <v>45.123139999999999</v>
      </c>
      <c r="D12" s="183">
        <v>108.545075</v>
      </c>
      <c r="E12" s="183">
        <v>33.264355000000002</v>
      </c>
      <c r="F12" s="183">
        <v>8.0620650000000005</v>
      </c>
      <c r="G12" s="183">
        <v>3.6879</v>
      </c>
      <c r="H12" s="183">
        <v>1.7360100000000001</v>
      </c>
      <c r="I12" s="183">
        <v>1.6984300000000001</v>
      </c>
      <c r="J12" s="183">
        <v>1.4904849999999998</v>
      </c>
      <c r="K12" s="183">
        <v>3.0365900000000003</v>
      </c>
      <c r="L12" s="183">
        <v>2.8713299999999999</v>
      </c>
      <c r="M12" s="183">
        <v>2.4268000000000001</v>
      </c>
      <c r="N12" s="183">
        <v>2.2658749999999999</v>
      </c>
      <c r="O12" s="183">
        <v>2.462949882685705</v>
      </c>
      <c r="P12" s="183">
        <v>2.9936342159642382</v>
      </c>
      <c r="Q12" s="183">
        <v>1.7551481455242064</v>
      </c>
      <c r="R12" s="183">
        <v>1.5160130581670646</v>
      </c>
      <c r="S12" s="183">
        <v>0.5917237115167534</v>
      </c>
      <c r="T12" s="183">
        <v>0.9219353895704262</v>
      </c>
      <c r="U12" s="183">
        <v>0.95041639932484012</v>
      </c>
      <c r="V12" s="183">
        <v>0.3191852561303703</v>
      </c>
      <c r="W12" s="271">
        <v>0.66239499335726426</v>
      </c>
      <c r="X12" s="271">
        <v>0.41208212371252012</v>
      </c>
      <c r="Y12" s="271">
        <v>0.61295700547310727</v>
      </c>
    </row>
    <row r="13" spans="1:25" ht="12.75" x14ac:dyDescent="0.25">
      <c r="A13" s="133" t="s">
        <v>98</v>
      </c>
      <c r="B13" s="182" t="s">
        <v>53</v>
      </c>
      <c r="C13" s="183">
        <v>64.265974999999997</v>
      </c>
      <c r="D13" s="183">
        <v>168.39359999999999</v>
      </c>
      <c r="E13" s="183">
        <v>70.539774999999992</v>
      </c>
      <c r="F13" s="183">
        <v>22.125695</v>
      </c>
      <c r="G13" s="183">
        <v>10.25689</v>
      </c>
      <c r="H13" s="183">
        <v>5.0667099999999996</v>
      </c>
      <c r="I13" s="183">
        <v>5.3815749999999998</v>
      </c>
      <c r="J13" s="183">
        <v>6.78017</v>
      </c>
      <c r="K13" s="183">
        <v>50.359404999999995</v>
      </c>
      <c r="L13" s="183">
        <v>15.770565000000001</v>
      </c>
      <c r="M13" s="183">
        <v>12.7979</v>
      </c>
      <c r="N13" s="183">
        <v>19.586224999999999</v>
      </c>
      <c r="O13" s="183">
        <v>26.776758627614104</v>
      </c>
      <c r="P13" s="183">
        <v>41.971108062551075</v>
      </c>
      <c r="Q13" s="183">
        <v>20.100306718506836</v>
      </c>
      <c r="R13" s="183">
        <v>5.148397190043835</v>
      </c>
      <c r="S13" s="183">
        <v>2.1481024516485498</v>
      </c>
      <c r="T13" s="183">
        <v>2.0692646355672002</v>
      </c>
      <c r="U13" s="183">
        <v>2.2005513206895335</v>
      </c>
      <c r="V13" s="183">
        <v>1.7195647987820393</v>
      </c>
      <c r="W13" s="271">
        <v>1.0531552535139921</v>
      </c>
      <c r="X13" s="271">
        <v>1.1150839455631398</v>
      </c>
      <c r="Y13" s="271">
        <v>1.3920518547614449</v>
      </c>
    </row>
    <row r="14" spans="1:25" ht="12.75" x14ac:dyDescent="0.25">
      <c r="A14" s="133" t="s">
        <v>92</v>
      </c>
      <c r="B14" s="182" t="s">
        <v>93</v>
      </c>
      <c r="C14" s="183">
        <v>17.403295</v>
      </c>
      <c r="D14" s="183">
        <v>51.148960000000002</v>
      </c>
      <c r="E14" s="183">
        <v>33.031945</v>
      </c>
      <c r="F14" s="183">
        <v>17.950255000000002</v>
      </c>
      <c r="G14" s="183">
        <v>10.557040000000001</v>
      </c>
      <c r="H14" s="183">
        <v>7.0079200000000004</v>
      </c>
      <c r="I14" s="183">
        <v>7.3524200000000004</v>
      </c>
      <c r="J14" s="183">
        <v>6.7424999999999997</v>
      </c>
      <c r="K14" s="183">
        <v>10.681694999999999</v>
      </c>
      <c r="L14" s="183">
        <v>10.603954999999999</v>
      </c>
      <c r="M14" s="183">
        <v>10.140924999999999</v>
      </c>
      <c r="N14" s="183">
        <v>10.283275</v>
      </c>
      <c r="O14" s="183">
        <v>11.456874373146366</v>
      </c>
      <c r="P14" s="183">
        <v>12.020231143812103</v>
      </c>
      <c r="Q14" s="183">
        <v>7.4889354220829958</v>
      </c>
      <c r="R14" s="183">
        <v>6.176651340567302</v>
      </c>
      <c r="S14" s="183">
        <v>3.0638322039794272</v>
      </c>
      <c r="T14" s="183">
        <v>3.010384599096259</v>
      </c>
      <c r="U14" s="183">
        <v>3.8403267969922026</v>
      </c>
      <c r="V14" s="183">
        <v>2.7098259461827263</v>
      </c>
      <c r="W14" s="271">
        <v>2.2442872017083624</v>
      </c>
      <c r="X14" s="271">
        <v>1.8929994173671592</v>
      </c>
      <c r="Y14" s="271">
        <v>3.6321879686947955</v>
      </c>
    </row>
    <row r="15" spans="1:25" ht="12.75" x14ac:dyDescent="0.25">
      <c r="A15" s="133" t="s">
        <v>99</v>
      </c>
      <c r="B15" s="182" t="s">
        <v>100</v>
      </c>
      <c r="C15" s="183">
        <v>46.99362</v>
      </c>
      <c r="D15" s="183">
        <v>114.840705</v>
      </c>
      <c r="E15" s="183">
        <v>84.180139999999994</v>
      </c>
      <c r="F15" s="183">
        <v>41.170794999999998</v>
      </c>
      <c r="G15" s="183">
        <v>25.986775000000002</v>
      </c>
      <c r="H15" s="183">
        <v>16.104495</v>
      </c>
      <c r="I15" s="183">
        <v>18.205154999999998</v>
      </c>
      <c r="J15" s="183">
        <v>24.81287</v>
      </c>
      <c r="K15" s="183">
        <v>71.795659999999998</v>
      </c>
      <c r="L15" s="183">
        <v>78.637754999999999</v>
      </c>
      <c r="M15" s="183">
        <v>69.609345000000005</v>
      </c>
      <c r="N15" s="183">
        <v>68.864779999999996</v>
      </c>
      <c r="O15" s="183">
        <v>77.210906572240887</v>
      </c>
      <c r="P15" s="183">
        <v>66.400810166958138</v>
      </c>
      <c r="Q15" s="183">
        <v>48.533742088133337</v>
      </c>
      <c r="R15" s="183">
        <v>21.821725655550622</v>
      </c>
      <c r="S15" s="183">
        <v>8.7877477795710153</v>
      </c>
      <c r="T15" s="183">
        <v>8.6042790872888766</v>
      </c>
      <c r="U15" s="183">
        <v>5.9838305111270227</v>
      </c>
      <c r="V15" s="183">
        <v>2.8095196210169968</v>
      </c>
      <c r="W15" s="271">
        <v>2.3108695612314465</v>
      </c>
      <c r="X15" s="271">
        <v>3.3476451216040104</v>
      </c>
      <c r="Y15" s="271">
        <v>6.6474856359011474</v>
      </c>
    </row>
    <row r="16" spans="1:25" ht="12.75" x14ac:dyDescent="0.25">
      <c r="A16" s="133" t="s">
        <v>79</v>
      </c>
      <c r="B16" s="182" t="s">
        <v>80</v>
      </c>
      <c r="C16" s="183">
        <v>5.6905600000000005</v>
      </c>
      <c r="D16" s="183">
        <v>19.129259999999999</v>
      </c>
      <c r="E16" s="183">
        <v>13.595660000000001</v>
      </c>
      <c r="F16" s="183">
        <v>8.6790000000000003</v>
      </c>
      <c r="G16" s="183">
        <v>5.3847849999999999</v>
      </c>
      <c r="H16" s="183">
        <v>3.0404550000000001</v>
      </c>
      <c r="I16" s="183">
        <v>3.39425</v>
      </c>
      <c r="J16" s="183">
        <v>2.6151550000000001</v>
      </c>
      <c r="K16" s="183">
        <v>4.249765</v>
      </c>
      <c r="L16" s="183">
        <v>3.921745</v>
      </c>
      <c r="M16" s="183">
        <v>3.1200649999999999</v>
      </c>
      <c r="N16" s="183">
        <v>2.9778950000000002</v>
      </c>
      <c r="O16" s="183">
        <v>3.305354255625736</v>
      </c>
      <c r="P16" s="183">
        <v>3.2061419134573268</v>
      </c>
      <c r="Q16" s="183">
        <v>1.9973454833628872</v>
      </c>
      <c r="R16" s="183">
        <v>1.4462282212971709</v>
      </c>
      <c r="S16" s="183">
        <v>0.73831706301479483</v>
      </c>
      <c r="T16" s="183">
        <v>0.68030269271863608</v>
      </c>
      <c r="U16" s="183">
        <v>0.70079776767787039</v>
      </c>
      <c r="V16" s="183">
        <v>0.29447674316792832</v>
      </c>
      <c r="W16" s="271">
        <v>0.22520975532544976</v>
      </c>
      <c r="X16" s="271">
        <v>0.23897957522460572</v>
      </c>
      <c r="Y16" s="271">
        <v>0.22758830963869484</v>
      </c>
    </row>
    <row r="17" spans="1:25" ht="12.75" x14ac:dyDescent="0.25">
      <c r="A17" s="133" t="s">
        <v>77</v>
      </c>
      <c r="B17" s="182" t="s">
        <v>78</v>
      </c>
      <c r="C17" s="183">
        <v>3.172215</v>
      </c>
      <c r="D17" s="183">
        <v>10.149044999999999</v>
      </c>
      <c r="E17" s="183">
        <v>5.884525</v>
      </c>
      <c r="F17" s="183">
        <v>2.3944899999999998</v>
      </c>
      <c r="G17" s="183">
        <v>1.19333</v>
      </c>
      <c r="H17" s="183">
        <v>0.62027999999999994</v>
      </c>
      <c r="I17" s="183">
        <v>0.63137999999999994</v>
      </c>
      <c r="J17" s="183">
        <v>0.57500499999999999</v>
      </c>
      <c r="K17" s="183">
        <v>1.9226650000000001</v>
      </c>
      <c r="L17" s="183">
        <v>1.35677</v>
      </c>
      <c r="M17" s="183">
        <v>1.00251</v>
      </c>
      <c r="N17" s="183">
        <v>1.0836949999999999</v>
      </c>
      <c r="O17" s="183">
        <v>1.4001842415070116</v>
      </c>
      <c r="P17" s="183">
        <v>1.735332149634093</v>
      </c>
      <c r="Q17" s="183">
        <v>0.99666550347951299</v>
      </c>
      <c r="R17" s="183">
        <v>0.55017325455704891</v>
      </c>
      <c r="S17" s="183">
        <v>0.278497992702741</v>
      </c>
      <c r="T17" s="183">
        <v>0.17210595868696518</v>
      </c>
      <c r="U17" s="183">
        <v>0.20378020356466156</v>
      </c>
      <c r="V17" s="183">
        <v>0.10084744738593908</v>
      </c>
      <c r="W17" s="271">
        <v>8.5799611446785481E-2</v>
      </c>
      <c r="X17" s="271">
        <v>0.27276026314920354</v>
      </c>
      <c r="Y17" s="271">
        <v>0.17526719838289151</v>
      </c>
    </row>
    <row r="18" spans="1:25" ht="12.75" x14ac:dyDescent="0.25">
      <c r="A18" s="193" t="s">
        <v>75</v>
      </c>
      <c r="B18" s="180" t="s">
        <v>76</v>
      </c>
      <c r="C18" s="181">
        <v>3.8543949999999998</v>
      </c>
      <c r="D18" s="181">
        <v>10.832540000000002</v>
      </c>
      <c r="E18" s="181">
        <v>4.7037650000000006</v>
      </c>
      <c r="F18" s="181">
        <v>1.2729849999999998</v>
      </c>
      <c r="G18" s="181">
        <v>0.64239999999999997</v>
      </c>
      <c r="H18" s="181">
        <v>0.37208999999999998</v>
      </c>
      <c r="I18" s="181">
        <v>0.34275499999999998</v>
      </c>
      <c r="J18" s="181">
        <v>0.39007999999999998</v>
      </c>
      <c r="K18" s="181">
        <v>4.4741149999999994</v>
      </c>
      <c r="L18" s="181">
        <v>1.2009000000000001</v>
      </c>
      <c r="M18" s="181">
        <v>0.75848000000000004</v>
      </c>
      <c r="N18" s="181">
        <v>0.66440500000000002</v>
      </c>
      <c r="O18" s="181">
        <v>1.0302905527027235</v>
      </c>
      <c r="P18" s="181">
        <v>1.9177488451968925</v>
      </c>
      <c r="Q18" s="181">
        <v>0.83613221466343757</v>
      </c>
      <c r="R18" s="181">
        <v>0.33149980140092722</v>
      </c>
      <c r="S18" s="181">
        <v>0.16519272000000002</v>
      </c>
      <c r="T18" s="181">
        <v>0.25756535902072458</v>
      </c>
      <c r="U18" s="181">
        <v>0.21620921559385906</v>
      </c>
      <c r="V18" s="181">
        <v>0.13678525956751261</v>
      </c>
      <c r="W18" s="270">
        <v>0.14269560626614827</v>
      </c>
      <c r="X18" s="270">
        <v>0.15039164621225801</v>
      </c>
      <c r="Y18" s="270">
        <v>0.41091801334608302</v>
      </c>
    </row>
    <row r="19" spans="1:25" ht="12.75" x14ac:dyDescent="0.25">
      <c r="A19" s="193" t="s">
        <v>96</v>
      </c>
      <c r="B19" s="180" t="s">
        <v>97</v>
      </c>
      <c r="C19" s="181">
        <v>45.270360000000004</v>
      </c>
      <c r="D19" s="181">
        <v>115.025915</v>
      </c>
      <c r="E19" s="181">
        <v>65.153835000000001</v>
      </c>
      <c r="F19" s="181">
        <v>34.313029999999998</v>
      </c>
      <c r="G19" s="181">
        <v>21.478205000000003</v>
      </c>
      <c r="H19" s="181">
        <v>11.853054999999999</v>
      </c>
      <c r="I19" s="181">
        <v>14.068725000000001</v>
      </c>
      <c r="J19" s="181">
        <v>12.144165000000001</v>
      </c>
      <c r="K19" s="181">
        <v>23.462419999999998</v>
      </c>
      <c r="L19" s="181">
        <v>19.610799999999998</v>
      </c>
      <c r="M19" s="181">
        <v>16.189620000000001</v>
      </c>
      <c r="N19" s="181">
        <v>16.786334999999998</v>
      </c>
      <c r="O19" s="181">
        <v>19.478116892670126</v>
      </c>
      <c r="P19" s="181">
        <v>20.119032288090089</v>
      </c>
      <c r="Q19" s="181">
        <v>12.432491268599716</v>
      </c>
      <c r="R19" s="181">
        <v>9.2033492871735678</v>
      </c>
      <c r="S19" s="181">
        <v>5.0251541633552499</v>
      </c>
      <c r="T19" s="181">
        <v>4.2552566892772195</v>
      </c>
      <c r="U19" s="181">
        <v>4.8557516300940167</v>
      </c>
      <c r="V19" s="181">
        <v>2.9904384069332592</v>
      </c>
      <c r="W19" s="270">
        <v>2.2492725530692432</v>
      </c>
      <c r="X19" s="270">
        <v>2.6638220397841379</v>
      </c>
      <c r="Y19" s="270">
        <v>3.6015925006879299</v>
      </c>
    </row>
    <row r="20" spans="1:25" ht="12.75" x14ac:dyDescent="0.25">
      <c r="A20" s="133" t="s">
        <v>85</v>
      </c>
      <c r="B20" s="182" t="s">
        <v>86</v>
      </c>
      <c r="C20" s="183">
        <v>17.702355000000001</v>
      </c>
      <c r="D20" s="183">
        <v>43.800750000000001</v>
      </c>
      <c r="E20" s="183">
        <v>23.582699999999999</v>
      </c>
      <c r="F20" s="183">
        <v>8.2476699999999994</v>
      </c>
      <c r="G20" s="183">
        <v>3.400525</v>
      </c>
      <c r="H20" s="183">
        <v>1.45821</v>
      </c>
      <c r="I20" s="183">
        <v>1.0986150000000001</v>
      </c>
      <c r="J20" s="183">
        <v>0.93984500000000004</v>
      </c>
      <c r="K20" s="183">
        <v>5.3707050000000001</v>
      </c>
      <c r="L20" s="183">
        <v>2.6230900000000004</v>
      </c>
      <c r="M20" s="183">
        <v>2.0566399999999998</v>
      </c>
      <c r="N20" s="183">
        <v>2.062465</v>
      </c>
      <c r="O20" s="183">
        <v>2.3274373930773669</v>
      </c>
      <c r="P20" s="183">
        <v>7.5169063720840343</v>
      </c>
      <c r="Q20" s="183">
        <v>1.7467851198216537</v>
      </c>
      <c r="R20" s="183">
        <v>1.2755751343639865</v>
      </c>
      <c r="S20" s="183">
        <v>0.57923259131220439</v>
      </c>
      <c r="T20" s="183">
        <v>0.52379689363774273</v>
      </c>
      <c r="U20" s="183">
        <v>0.65709681158637656</v>
      </c>
      <c r="V20" s="183">
        <v>0.37440445459856431</v>
      </c>
      <c r="W20" s="271">
        <v>0.4567114941820471</v>
      </c>
      <c r="X20" s="271">
        <v>0.51883520787078974</v>
      </c>
      <c r="Y20" s="271">
        <v>0.54173776278155761</v>
      </c>
    </row>
    <row r="21" spans="1:25" ht="12.75" x14ac:dyDescent="0.25">
      <c r="A21" s="194" t="s">
        <v>94</v>
      </c>
      <c r="B21" s="184" t="s">
        <v>95</v>
      </c>
      <c r="C21" s="191">
        <v>20.41611</v>
      </c>
      <c r="D21" s="191">
        <v>53.418970000000002</v>
      </c>
      <c r="E21" s="191">
        <v>30.099145</v>
      </c>
      <c r="F21" s="191">
        <v>15.418535</v>
      </c>
      <c r="G21" s="191">
        <v>7.6125850000000002</v>
      </c>
      <c r="H21" s="191">
        <v>3.9360949999999999</v>
      </c>
      <c r="I21" s="191">
        <v>4.2013500000000006</v>
      </c>
      <c r="J21" s="191">
        <v>6.6443450000000004</v>
      </c>
      <c r="K21" s="191">
        <v>30.565964999999998</v>
      </c>
      <c r="L21" s="191">
        <v>16.849505000000001</v>
      </c>
      <c r="M21" s="191">
        <v>14.834059999999999</v>
      </c>
      <c r="N21" s="191">
        <v>16.163920000000001</v>
      </c>
      <c r="O21" s="191">
        <v>19.338329520589106</v>
      </c>
      <c r="P21" s="191">
        <v>21.276040052983909</v>
      </c>
      <c r="Q21" s="191">
        <v>14.15184073836371</v>
      </c>
      <c r="R21" s="191">
        <v>5.9303659050010147</v>
      </c>
      <c r="S21" s="191">
        <v>2.2061598948330756</v>
      </c>
      <c r="T21" s="191">
        <v>1.8865702382603675</v>
      </c>
      <c r="U21" s="191">
        <v>1.620005545705363</v>
      </c>
      <c r="V21" s="191">
        <v>0.64026739723135384</v>
      </c>
      <c r="W21" s="272">
        <v>0.57883618249751412</v>
      </c>
      <c r="X21" s="272">
        <v>0.81754036910327665</v>
      </c>
      <c r="Y21" s="272">
        <v>1.1971960207164258</v>
      </c>
    </row>
    <row r="22" spans="1:25" ht="12.75" x14ac:dyDescent="0.25">
      <c r="A22" s="133"/>
      <c r="B22" s="133"/>
      <c r="C22" s="195"/>
      <c r="D22" s="195"/>
      <c r="E22" s="195"/>
      <c r="F22" s="195"/>
      <c r="G22" s="195"/>
      <c r="H22" s="195"/>
      <c r="I22" s="195"/>
      <c r="J22" s="195"/>
      <c r="K22" s="195"/>
      <c r="L22" s="195"/>
      <c r="M22" s="195"/>
      <c r="N22" s="195"/>
      <c r="O22" s="195"/>
      <c r="P22" s="195"/>
      <c r="Q22" s="195"/>
      <c r="R22" s="195"/>
      <c r="S22" s="195"/>
      <c r="T22" s="195"/>
    </row>
    <row r="23" spans="1:25" ht="12.75" x14ac:dyDescent="0.25">
      <c r="A23" s="131" t="str">
        <f>"Note de lecture : le nombre d’heures chômées dans l’hébergement et la restauration en janvier 2022 est estimé à "&amp;ROUND(Y15,0)&amp;" millions."</f>
        <v>Note de lecture : le nombre d’heures chômées dans l’hébergement et la restauration en janvier 2022 est estimé à 7 millions.</v>
      </c>
      <c r="B23" s="131"/>
      <c r="C23" s="131"/>
      <c r="D23" s="131"/>
      <c r="E23" s="131"/>
      <c r="F23" s="131"/>
      <c r="G23" s="131"/>
      <c r="H23" s="133"/>
      <c r="I23" s="133"/>
      <c r="J23" s="133"/>
      <c r="K23" s="133"/>
      <c r="L23" s="133"/>
      <c r="M23" s="133"/>
      <c r="N23" s="133"/>
      <c r="O23" s="133"/>
      <c r="P23" s="133"/>
      <c r="Q23" s="133"/>
      <c r="R23" s="133"/>
      <c r="S23" s="133"/>
      <c r="T23" s="133"/>
    </row>
    <row r="24" spans="1:25" ht="12.75" x14ac:dyDescent="0.2">
      <c r="A24" s="131" t="s">
        <v>193</v>
      </c>
      <c r="B24" s="131"/>
      <c r="C24" s="131"/>
      <c r="D24" s="131"/>
      <c r="E24" s="131"/>
      <c r="F24" s="131"/>
      <c r="G24" s="131"/>
      <c r="H24" s="133"/>
      <c r="I24" s="133"/>
      <c r="J24" s="133"/>
      <c r="K24" s="133"/>
      <c r="L24" s="133"/>
      <c r="M24" s="133"/>
      <c r="N24" s="133"/>
      <c r="O24" s="133"/>
      <c r="P24" s="130"/>
      <c r="Q24" s="130"/>
      <c r="R24" s="130"/>
      <c r="S24" s="130"/>
      <c r="T24" s="130"/>
    </row>
    <row r="25" spans="1:25" ht="12.75" x14ac:dyDescent="0.25">
      <c r="A25" s="131" t="s">
        <v>101</v>
      </c>
      <c r="B25" s="133"/>
      <c r="C25" s="133"/>
      <c r="D25" s="133"/>
      <c r="E25" s="133"/>
      <c r="F25" s="133"/>
      <c r="G25" s="133"/>
      <c r="H25" s="133"/>
      <c r="I25" s="133"/>
      <c r="J25" s="133"/>
      <c r="K25" s="133"/>
      <c r="L25" s="133"/>
      <c r="M25" s="133"/>
      <c r="N25" s="133"/>
      <c r="O25" s="133"/>
      <c r="P25" s="133"/>
      <c r="Q25" s="133"/>
      <c r="R25" s="133"/>
      <c r="S25" s="133"/>
      <c r="T25" s="133"/>
    </row>
    <row r="26" spans="1:25" ht="12.75" x14ac:dyDescent="0.25">
      <c r="A26" s="182" t="s">
        <v>102</v>
      </c>
      <c r="B26" s="133"/>
      <c r="C26" s="133"/>
      <c r="D26" s="133"/>
      <c r="E26" s="133"/>
      <c r="F26" s="133"/>
      <c r="G26" s="133"/>
      <c r="H26" s="133"/>
      <c r="I26" s="133"/>
      <c r="J26" s="133"/>
      <c r="K26" s="133"/>
      <c r="L26" s="133"/>
      <c r="M26" s="133"/>
      <c r="N26" s="133"/>
      <c r="O26" s="133"/>
      <c r="P26" s="133"/>
      <c r="Q26" s="133"/>
      <c r="R26" s="133"/>
      <c r="S26" s="133"/>
      <c r="T26" s="133"/>
    </row>
    <row r="27" spans="1:25" x14ac:dyDescent="0.25">
      <c r="P27" s="129"/>
      <c r="Q27" s="129"/>
      <c r="R27" s="129"/>
      <c r="S27" s="129"/>
      <c r="T27" s="129"/>
    </row>
    <row r="29" spans="1:25" x14ac:dyDescent="0.25">
      <c r="D29" s="185"/>
    </row>
  </sheetData>
  <mergeCells count="1">
    <mergeCell ref="C3:G3"/>
  </mergeCells>
  <hyperlinks>
    <hyperlink ref="R1" location="'Lisez-moi'!A1" display="Retour au sommair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zoomScale="85" zoomScaleNormal="85" workbookViewId="0"/>
  </sheetViews>
  <sheetFormatPr baseColWidth="10" defaultRowHeight="15" x14ac:dyDescent="0.25"/>
  <cols>
    <col min="1" max="1" width="45.28515625" customWidth="1"/>
    <col min="11" max="11" width="11.42578125" style="52"/>
    <col min="13" max="22" width="11.42578125" style="52"/>
  </cols>
  <sheetData>
    <row r="1" spans="1:25" x14ac:dyDescent="0.25">
      <c r="A1" s="5" t="s">
        <v>146</v>
      </c>
      <c r="B1" s="6"/>
      <c r="C1" s="6"/>
      <c r="D1" s="6"/>
      <c r="E1" s="6"/>
      <c r="F1" s="6"/>
      <c r="G1" s="6"/>
      <c r="H1" s="6"/>
      <c r="I1" s="6"/>
      <c r="J1" s="6"/>
      <c r="K1" s="6"/>
      <c r="L1" s="6"/>
      <c r="M1" s="6"/>
      <c r="N1" s="90" t="s">
        <v>40</v>
      </c>
      <c r="O1" s="6"/>
      <c r="P1" s="6"/>
      <c r="Q1" s="6"/>
      <c r="R1" s="6"/>
      <c r="S1" s="6"/>
      <c r="T1" s="6"/>
      <c r="U1" s="6"/>
      <c r="V1" s="6"/>
    </row>
    <row r="2" spans="1:25" x14ac:dyDescent="0.25">
      <c r="A2" s="6"/>
      <c r="B2" s="6"/>
      <c r="C2" s="6"/>
      <c r="D2" s="6"/>
      <c r="E2" s="6"/>
      <c r="F2" s="6"/>
      <c r="G2" s="6"/>
      <c r="H2" s="6"/>
      <c r="I2" s="6"/>
      <c r="J2" s="6"/>
      <c r="K2" s="6"/>
      <c r="L2" s="6"/>
      <c r="M2" s="6"/>
      <c r="N2" s="6"/>
      <c r="O2" s="6"/>
      <c r="P2" s="6"/>
      <c r="Q2" s="6"/>
      <c r="R2" s="6"/>
      <c r="S2" s="6"/>
      <c r="T2" s="6"/>
      <c r="U2" s="6"/>
      <c r="V2" s="6"/>
    </row>
    <row r="3" spans="1:25" s="125" customFormat="1" x14ac:dyDescent="0.25">
      <c r="A3" s="6"/>
      <c r="B3" s="374">
        <v>2020</v>
      </c>
      <c r="C3" s="375"/>
      <c r="D3" s="375"/>
      <c r="E3" s="375"/>
      <c r="F3" s="375"/>
      <c r="G3" s="375"/>
      <c r="H3" s="375"/>
      <c r="I3" s="375"/>
      <c r="J3" s="375"/>
      <c r="K3" s="376"/>
      <c r="L3" s="374">
        <v>2021</v>
      </c>
      <c r="M3" s="375"/>
      <c r="N3" s="375"/>
      <c r="O3" s="375"/>
      <c r="P3" s="375"/>
      <c r="Q3" s="375"/>
      <c r="R3" s="375"/>
      <c r="S3" s="375"/>
      <c r="T3" s="375"/>
      <c r="U3" s="375"/>
      <c r="V3" s="375"/>
      <c r="W3" s="376"/>
      <c r="X3" s="377">
        <v>2022</v>
      </c>
      <c r="Y3" s="378"/>
    </row>
    <row r="4" spans="1:25" s="52" customFormat="1" x14ac:dyDescent="0.25">
      <c r="A4" s="6"/>
      <c r="B4" s="122">
        <v>43891</v>
      </c>
      <c r="C4" s="123">
        <v>43922</v>
      </c>
      <c r="D4" s="123">
        <v>43952</v>
      </c>
      <c r="E4" s="123">
        <v>43983</v>
      </c>
      <c r="F4" s="123">
        <v>44013</v>
      </c>
      <c r="G4" s="123">
        <v>44044</v>
      </c>
      <c r="H4" s="123">
        <v>44075</v>
      </c>
      <c r="I4" s="123">
        <v>44105</v>
      </c>
      <c r="J4" s="123">
        <v>44136</v>
      </c>
      <c r="K4" s="124">
        <v>44166</v>
      </c>
      <c r="L4" s="122">
        <v>44197</v>
      </c>
      <c r="M4" s="123">
        <v>44228</v>
      </c>
      <c r="N4" s="123">
        <v>44256</v>
      </c>
      <c r="O4" s="123">
        <v>44287</v>
      </c>
      <c r="P4" s="123">
        <v>44317</v>
      </c>
      <c r="Q4" s="123">
        <v>44348</v>
      </c>
      <c r="R4" s="123">
        <v>44378</v>
      </c>
      <c r="S4" s="123">
        <v>44409</v>
      </c>
      <c r="T4" s="123">
        <v>44440</v>
      </c>
      <c r="U4" s="123">
        <v>44470</v>
      </c>
      <c r="V4" s="123">
        <v>44501</v>
      </c>
      <c r="W4" s="124">
        <v>44531</v>
      </c>
      <c r="X4" s="122">
        <v>44562</v>
      </c>
      <c r="Y4" s="124">
        <v>44593</v>
      </c>
    </row>
    <row r="5" spans="1:25" x14ac:dyDescent="0.25">
      <c r="A5" s="53" t="s">
        <v>0</v>
      </c>
      <c r="B5" s="7">
        <v>19</v>
      </c>
      <c r="C5" s="8">
        <v>12.181709700000001</v>
      </c>
      <c r="D5" s="8">
        <v>4.8926299999999996</v>
      </c>
      <c r="E5" s="8">
        <v>1.4000000000000001</v>
      </c>
      <c r="F5" s="8">
        <v>1</v>
      </c>
      <c r="G5" s="8">
        <v>0.89999999999999991</v>
      </c>
      <c r="H5" s="8">
        <v>0.5</v>
      </c>
      <c r="I5" s="8">
        <v>0.70000000000000007</v>
      </c>
      <c r="J5" s="8">
        <v>3.5999999999999996</v>
      </c>
      <c r="K5" s="9">
        <v>2.5</v>
      </c>
      <c r="L5" s="7">
        <v>2.5</v>
      </c>
      <c r="M5" s="8">
        <v>2.6</v>
      </c>
      <c r="N5" s="8">
        <v>2.7</v>
      </c>
      <c r="O5" s="8">
        <v>3.4000000000000004</v>
      </c>
      <c r="P5" s="8">
        <v>1.6</v>
      </c>
      <c r="Q5" s="8">
        <v>0.5</v>
      </c>
      <c r="R5" s="8">
        <v>0.4</v>
      </c>
      <c r="S5" s="8">
        <v>0.5</v>
      </c>
      <c r="T5" s="8">
        <v>0.3</v>
      </c>
      <c r="U5" s="8">
        <v>0.2</v>
      </c>
      <c r="V5" s="8">
        <v>0.1</v>
      </c>
      <c r="W5" s="9">
        <v>0.2</v>
      </c>
      <c r="X5" s="7">
        <v>0.3</v>
      </c>
      <c r="Y5" s="9">
        <v>0.3</v>
      </c>
    </row>
    <row r="6" spans="1:25" x14ac:dyDescent="0.25">
      <c r="A6" s="50" t="s">
        <v>46</v>
      </c>
      <c r="B6" s="7">
        <v>30</v>
      </c>
      <c r="C6" s="8">
        <v>32.435783200000003</v>
      </c>
      <c r="D6" s="8">
        <v>21.929137300000001</v>
      </c>
      <c r="E6" s="8">
        <v>11.4</v>
      </c>
      <c r="F6" s="8">
        <v>7.0000000000000009</v>
      </c>
      <c r="G6" s="8">
        <v>6.1</v>
      </c>
      <c r="H6" s="8">
        <v>5.4</v>
      </c>
      <c r="I6" s="8">
        <v>5</v>
      </c>
      <c r="J6" s="8">
        <v>7.1</v>
      </c>
      <c r="K6" s="9">
        <v>5.7</v>
      </c>
      <c r="L6" s="7">
        <v>6</v>
      </c>
      <c r="M6" s="8">
        <v>6.1</v>
      </c>
      <c r="N6" s="8">
        <v>6.4</v>
      </c>
      <c r="O6" s="8">
        <v>8</v>
      </c>
      <c r="P6" s="8">
        <v>6.3</v>
      </c>
      <c r="Q6" s="8">
        <v>4.1000000000000005</v>
      </c>
      <c r="R6" s="8">
        <v>3.1</v>
      </c>
      <c r="S6" s="8">
        <v>2.1999999999999997</v>
      </c>
      <c r="T6" s="8">
        <v>1.5</v>
      </c>
      <c r="U6" s="8">
        <v>1.3</v>
      </c>
      <c r="V6" s="8">
        <v>1.7000000000000002</v>
      </c>
      <c r="W6" s="9">
        <v>2</v>
      </c>
      <c r="X6" s="7">
        <v>2.4</v>
      </c>
      <c r="Y6" s="9">
        <v>1.6</v>
      </c>
    </row>
    <row r="7" spans="1:25" x14ac:dyDescent="0.25">
      <c r="A7" s="50" t="s">
        <v>47</v>
      </c>
      <c r="B7" s="7">
        <v>31.9</v>
      </c>
      <c r="C7" s="8">
        <v>34.964955199999999</v>
      </c>
      <c r="D7" s="8">
        <v>44.139846500000004</v>
      </c>
      <c r="E7" s="8">
        <v>38.5</v>
      </c>
      <c r="F7" s="8">
        <v>28.799999999999997</v>
      </c>
      <c r="G7" s="8">
        <v>24.7</v>
      </c>
      <c r="H7" s="8">
        <v>24.4</v>
      </c>
      <c r="I7" s="8">
        <v>26.3</v>
      </c>
      <c r="J7" s="8">
        <v>27.900000000000002</v>
      </c>
      <c r="K7" s="9">
        <v>26.200000000000003</v>
      </c>
      <c r="L7" s="7">
        <v>25.4</v>
      </c>
      <c r="M7" s="8">
        <v>25.3</v>
      </c>
      <c r="N7" s="8">
        <v>24.2</v>
      </c>
      <c r="O7" s="8">
        <v>22.6</v>
      </c>
      <c r="P7" s="8">
        <v>20.7</v>
      </c>
      <c r="Q7" s="8">
        <v>17.8</v>
      </c>
      <c r="R7" s="8">
        <v>16.5</v>
      </c>
      <c r="S7" s="8">
        <v>15.5</v>
      </c>
      <c r="T7" s="8">
        <v>15.5</v>
      </c>
      <c r="U7" s="8">
        <v>15.8</v>
      </c>
      <c r="V7" s="8">
        <v>15.1</v>
      </c>
      <c r="W7" s="9">
        <v>21.6</v>
      </c>
      <c r="X7" s="7">
        <v>24.4</v>
      </c>
      <c r="Y7" s="9">
        <v>20.6</v>
      </c>
    </row>
    <row r="8" spans="1:25" x14ac:dyDescent="0.25">
      <c r="A8" s="50" t="s">
        <v>3</v>
      </c>
      <c r="B8" s="7">
        <v>14.9</v>
      </c>
      <c r="C8" s="8">
        <v>15.8191413</v>
      </c>
      <c r="D8" s="8">
        <v>22.015186499999999</v>
      </c>
      <c r="E8" s="8">
        <v>37.1</v>
      </c>
      <c r="F8" s="8">
        <v>53.2</v>
      </c>
      <c r="G8" s="8">
        <v>60.199999999999996</v>
      </c>
      <c r="H8" s="8">
        <v>62</v>
      </c>
      <c r="I8" s="8">
        <v>60.5</v>
      </c>
      <c r="J8" s="8">
        <v>55.300000000000004</v>
      </c>
      <c r="K8" s="9">
        <v>59.9</v>
      </c>
      <c r="L8" s="7">
        <v>61.1</v>
      </c>
      <c r="M8" s="8">
        <v>61.1</v>
      </c>
      <c r="N8" s="8">
        <v>61.1</v>
      </c>
      <c r="O8" s="8">
        <v>59.4</v>
      </c>
      <c r="P8" s="8">
        <v>64.2</v>
      </c>
      <c r="Q8" s="8">
        <v>68.600000000000009</v>
      </c>
      <c r="R8" s="8">
        <v>72.399999999999991</v>
      </c>
      <c r="S8" s="8">
        <v>75.7</v>
      </c>
      <c r="T8" s="8">
        <v>74.2</v>
      </c>
      <c r="U8" s="8">
        <v>75</v>
      </c>
      <c r="V8" s="8">
        <v>76</v>
      </c>
      <c r="W8" s="9">
        <v>70.599999999999994</v>
      </c>
      <c r="X8" s="7">
        <v>68.7</v>
      </c>
      <c r="Y8" s="9">
        <v>72.3</v>
      </c>
    </row>
    <row r="9" spans="1:25" x14ac:dyDescent="0.25">
      <c r="A9" s="30" t="s">
        <v>4</v>
      </c>
      <c r="B9" s="36">
        <v>4.2</v>
      </c>
      <c r="C9" s="37">
        <v>4.5984100000000003</v>
      </c>
      <c r="D9" s="37">
        <v>7.0231953999999996</v>
      </c>
      <c r="E9" s="37">
        <v>11.600000000000001</v>
      </c>
      <c r="F9" s="37">
        <v>10.100000000000001</v>
      </c>
      <c r="G9" s="37">
        <v>8</v>
      </c>
      <c r="H9" s="37">
        <v>7.7</v>
      </c>
      <c r="I9" s="37">
        <v>7.5</v>
      </c>
      <c r="J9" s="37">
        <v>6.1</v>
      </c>
      <c r="K9" s="38">
        <v>5.7</v>
      </c>
      <c r="L9" s="36">
        <v>5.0999999999999996</v>
      </c>
      <c r="M9" s="37">
        <v>5</v>
      </c>
      <c r="N9" s="37">
        <v>5.6000000000000005</v>
      </c>
      <c r="O9" s="37">
        <v>6.6000000000000005</v>
      </c>
      <c r="P9" s="37">
        <v>7.1999999999999993</v>
      </c>
      <c r="Q9" s="37">
        <v>9.1</v>
      </c>
      <c r="R9" s="37">
        <v>7.6</v>
      </c>
      <c r="S9" s="37">
        <v>6.1</v>
      </c>
      <c r="T9" s="37">
        <v>8.5</v>
      </c>
      <c r="U9" s="37">
        <v>7.7</v>
      </c>
      <c r="V9" s="37">
        <v>7.0000000000000009</v>
      </c>
      <c r="W9" s="38">
        <v>5.5</v>
      </c>
      <c r="X9" s="36">
        <v>4.3</v>
      </c>
      <c r="Y9" s="38">
        <v>5.0999999999999996</v>
      </c>
    </row>
    <row r="10" spans="1:25" x14ac:dyDescent="0.25">
      <c r="A10" s="62" t="s">
        <v>147</v>
      </c>
      <c r="B10" s="126"/>
      <c r="C10" s="126"/>
      <c r="D10" s="126"/>
      <c r="E10" s="126"/>
      <c r="F10" s="126"/>
      <c r="G10" s="126"/>
      <c r="H10" s="126"/>
      <c r="I10" s="126"/>
      <c r="J10" s="126"/>
      <c r="K10" s="126"/>
      <c r="L10" s="126"/>
      <c r="M10" s="126"/>
      <c r="N10" s="126"/>
      <c r="O10" s="126"/>
      <c r="P10" s="126"/>
      <c r="Q10" s="126"/>
      <c r="R10" s="126"/>
      <c r="S10" s="126"/>
      <c r="T10" s="126"/>
      <c r="U10" s="126"/>
      <c r="V10" s="126"/>
      <c r="W10" s="126"/>
    </row>
    <row r="11" spans="1:25" x14ac:dyDescent="0.25">
      <c r="A11" s="62" t="s">
        <v>25</v>
      </c>
    </row>
    <row r="12" spans="1:25" x14ac:dyDescent="0.25">
      <c r="M12" s="88"/>
      <c r="N12" s="88"/>
      <c r="O12" s="88"/>
      <c r="P12" s="88"/>
      <c r="Q12" s="88"/>
      <c r="R12" s="88"/>
      <c r="S12" s="88"/>
      <c r="T12" s="88"/>
      <c r="U12" s="88"/>
      <c r="V12" s="88"/>
      <c r="W12" s="88"/>
    </row>
    <row r="13" spans="1:25" x14ac:dyDescent="0.25">
      <c r="N13" s="88"/>
      <c r="O13" s="88"/>
      <c r="P13" s="88"/>
      <c r="Q13" s="88"/>
      <c r="R13" s="88"/>
      <c r="S13" s="88"/>
      <c r="T13" s="88"/>
      <c r="U13" s="88"/>
      <c r="V13" s="88"/>
      <c r="W13" s="88"/>
    </row>
    <row r="17" spans="12:30" x14ac:dyDescent="0.25">
      <c r="W17" s="52"/>
      <c r="X17" s="52"/>
      <c r="Y17" s="52"/>
      <c r="Z17" s="52"/>
      <c r="AA17" s="52"/>
      <c r="AB17" s="52"/>
      <c r="AC17" s="52"/>
      <c r="AD17" s="52"/>
    </row>
    <row r="18" spans="12:30" x14ac:dyDescent="0.25">
      <c r="L18" s="52"/>
      <c r="W18" s="52"/>
      <c r="X18" s="52"/>
      <c r="Y18" s="52"/>
      <c r="Z18" s="52"/>
      <c r="AA18" s="52"/>
      <c r="AB18" s="52"/>
      <c r="AC18" s="52"/>
      <c r="AD18" s="52"/>
    </row>
    <row r="19" spans="12:30" x14ac:dyDescent="0.25">
      <c r="L19" s="52"/>
      <c r="W19" s="52"/>
      <c r="X19" s="52"/>
      <c r="Y19" s="52"/>
      <c r="Z19" s="52"/>
      <c r="AA19" s="52"/>
      <c r="AB19" s="52"/>
      <c r="AC19" s="52"/>
      <c r="AD19" s="52"/>
    </row>
    <row r="20" spans="12:30" x14ac:dyDescent="0.25">
      <c r="L20" s="52"/>
      <c r="W20" s="52"/>
      <c r="X20" s="52"/>
      <c r="Y20" s="52"/>
      <c r="Z20" s="52"/>
      <c r="AA20" s="52"/>
      <c r="AB20" s="52"/>
      <c r="AC20" s="52"/>
      <c r="AD20" s="52"/>
    </row>
    <row r="21" spans="12:30" x14ac:dyDescent="0.25">
      <c r="L21" s="52"/>
      <c r="W21" s="52"/>
      <c r="X21" s="52"/>
      <c r="Y21" s="52"/>
      <c r="Z21" s="52"/>
      <c r="AA21" s="52"/>
      <c r="AB21" s="52"/>
      <c r="AC21" s="52"/>
      <c r="AD21" s="52"/>
    </row>
    <row r="36" spans="2:23" x14ac:dyDescent="0.25">
      <c r="B36" s="88"/>
      <c r="C36" s="88"/>
      <c r="D36" s="88"/>
      <c r="E36" s="88"/>
      <c r="F36" s="88"/>
      <c r="G36" s="88"/>
      <c r="H36" s="88"/>
      <c r="I36" s="88"/>
      <c r="J36" s="88"/>
      <c r="K36" s="88"/>
      <c r="L36" s="88"/>
      <c r="M36" s="88"/>
      <c r="N36" s="88"/>
      <c r="O36" s="88"/>
      <c r="P36" s="88"/>
      <c r="Q36" s="88"/>
      <c r="R36" s="88"/>
      <c r="S36" s="88"/>
      <c r="T36" s="88"/>
      <c r="U36" s="88"/>
      <c r="V36" s="88"/>
      <c r="W36" s="88"/>
    </row>
  </sheetData>
  <mergeCells count="3">
    <mergeCell ref="B3:K3"/>
    <mergeCell ref="L3:W3"/>
    <mergeCell ref="X3:Y3"/>
  </mergeCells>
  <hyperlinks>
    <hyperlink ref="N1" location="'Lisez-moi'!A1" display="Retour au sommair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zoomScale="85" zoomScaleNormal="85" workbookViewId="0"/>
  </sheetViews>
  <sheetFormatPr baseColWidth="10" defaultRowHeight="15" x14ac:dyDescent="0.25"/>
  <cols>
    <col min="1" max="1" width="63" style="52" customWidth="1"/>
    <col min="2" max="16384" width="11.42578125" style="52"/>
  </cols>
  <sheetData>
    <row r="1" spans="1:21" x14ac:dyDescent="0.25">
      <c r="A1" s="5" t="s">
        <v>145</v>
      </c>
      <c r="B1" s="6"/>
      <c r="C1" s="6"/>
      <c r="D1" s="6"/>
      <c r="E1" s="6"/>
      <c r="F1" s="6"/>
      <c r="G1" s="6"/>
      <c r="H1" s="6"/>
      <c r="I1" s="90" t="s">
        <v>40</v>
      </c>
    </row>
    <row r="2" spans="1:21" x14ac:dyDescent="0.25">
      <c r="A2" s="6"/>
      <c r="B2" s="6"/>
      <c r="C2" s="6"/>
      <c r="D2" s="6"/>
      <c r="E2" s="6"/>
      <c r="F2" s="6"/>
      <c r="G2" s="6"/>
      <c r="H2" s="6"/>
      <c r="I2" s="6"/>
      <c r="J2" s="6"/>
      <c r="K2" s="6"/>
      <c r="L2" s="6"/>
      <c r="M2" s="6"/>
      <c r="N2" s="6"/>
      <c r="O2" s="6"/>
      <c r="P2" s="6"/>
      <c r="S2" s="6"/>
    </row>
    <row r="3" spans="1:21" x14ac:dyDescent="0.25">
      <c r="A3" s="6"/>
      <c r="B3" s="377">
        <v>2020</v>
      </c>
      <c r="C3" s="379"/>
      <c r="D3" s="378"/>
      <c r="E3" s="377">
        <v>2021</v>
      </c>
      <c r="F3" s="379"/>
      <c r="G3" s="379"/>
      <c r="H3" s="379"/>
      <c r="I3" s="379"/>
      <c r="J3" s="379"/>
      <c r="K3" s="379"/>
      <c r="L3" s="379"/>
      <c r="M3" s="379"/>
      <c r="N3" s="379"/>
      <c r="O3" s="379"/>
      <c r="P3" s="378"/>
      <c r="Q3" s="377">
        <v>2022</v>
      </c>
      <c r="R3" s="379"/>
      <c r="S3" s="378"/>
    </row>
    <row r="4" spans="1:21" x14ac:dyDescent="0.25">
      <c r="A4" s="6"/>
      <c r="B4" s="122">
        <v>44105</v>
      </c>
      <c r="C4" s="123">
        <v>44136</v>
      </c>
      <c r="D4" s="124">
        <v>44166</v>
      </c>
      <c r="E4" s="122">
        <v>44197</v>
      </c>
      <c r="F4" s="123">
        <v>44228</v>
      </c>
      <c r="G4" s="123">
        <v>44256</v>
      </c>
      <c r="H4" s="123">
        <v>44287</v>
      </c>
      <c r="I4" s="123">
        <v>44317</v>
      </c>
      <c r="J4" s="123">
        <v>44348</v>
      </c>
      <c r="K4" s="123">
        <v>44378</v>
      </c>
      <c r="L4" s="123">
        <v>44409</v>
      </c>
      <c r="M4" s="123">
        <v>44440</v>
      </c>
      <c r="N4" s="123">
        <v>44470</v>
      </c>
      <c r="O4" s="123">
        <v>44501</v>
      </c>
      <c r="P4" s="124">
        <v>44531</v>
      </c>
      <c r="Q4" s="123">
        <v>44562</v>
      </c>
      <c r="R4" s="123">
        <v>44593</v>
      </c>
      <c r="S4" s="124">
        <v>44621</v>
      </c>
    </row>
    <row r="5" spans="1:21" x14ac:dyDescent="0.25">
      <c r="A5" s="63" t="s">
        <v>148</v>
      </c>
      <c r="B5" s="68">
        <v>68.599999999999994</v>
      </c>
      <c r="C5" s="66">
        <v>68</v>
      </c>
      <c r="D5" s="67">
        <v>61.400000000000013</v>
      </c>
      <c r="E5" s="68">
        <v>65.600000000000009</v>
      </c>
      <c r="F5" s="66">
        <v>66.2</v>
      </c>
      <c r="G5" s="66">
        <v>66.100000000000009</v>
      </c>
      <c r="H5" s="66">
        <v>66.7</v>
      </c>
      <c r="I5" s="66">
        <v>65.999999999999986</v>
      </c>
      <c r="J5" s="66">
        <v>71.399999999999991</v>
      </c>
      <c r="K5" s="66">
        <v>77.7</v>
      </c>
      <c r="L5" s="66">
        <v>80</v>
      </c>
      <c r="M5" s="66">
        <v>81.800000000000011</v>
      </c>
      <c r="N5" s="66">
        <v>82.699999999999989</v>
      </c>
      <c r="O5" s="66">
        <v>82.699999999999989</v>
      </c>
      <c r="P5" s="67">
        <v>83</v>
      </c>
      <c r="Q5" s="66">
        <v>76.099999999999994</v>
      </c>
      <c r="R5" s="66">
        <v>73</v>
      </c>
      <c r="S5" s="67">
        <v>77.399999999999991</v>
      </c>
      <c r="U5" s="103"/>
    </row>
    <row r="6" spans="1:21" x14ac:dyDescent="0.25">
      <c r="A6" s="65" t="s">
        <v>149</v>
      </c>
      <c r="B6" s="68">
        <v>1.6328000000000003</v>
      </c>
      <c r="C6" s="66">
        <v>1.2160000000000002</v>
      </c>
      <c r="D6" s="67">
        <v>3.5511999999999988</v>
      </c>
      <c r="E6" s="68">
        <v>2.1328</v>
      </c>
      <c r="F6" s="66">
        <v>1.6223999999999998</v>
      </c>
      <c r="G6" s="66">
        <v>1.9322999999999999</v>
      </c>
      <c r="H6" s="66">
        <v>2.1311999999999998</v>
      </c>
      <c r="I6" s="66">
        <v>3.8080000000000012</v>
      </c>
      <c r="J6" s="66">
        <v>3.3462000000000005</v>
      </c>
      <c r="K6" s="66">
        <v>3.2780999999999998</v>
      </c>
      <c r="L6" s="66">
        <v>1.4200000000000004</v>
      </c>
      <c r="M6" s="66">
        <v>1.3103999999999993</v>
      </c>
      <c r="N6" s="66">
        <v>1.6435000000000004</v>
      </c>
      <c r="O6" s="66">
        <v>1.0034000000000003</v>
      </c>
      <c r="P6" s="67">
        <v>0.50999999999999979</v>
      </c>
      <c r="Q6" s="66">
        <v>1.6013000000000006</v>
      </c>
      <c r="R6" s="66">
        <v>3.1</v>
      </c>
      <c r="S6" s="67">
        <v>2.4</v>
      </c>
      <c r="U6" s="103"/>
    </row>
    <row r="7" spans="1:21" x14ac:dyDescent="0.25">
      <c r="A7" s="65" t="s">
        <v>150</v>
      </c>
      <c r="B7" s="68">
        <v>2.8574000000000006</v>
      </c>
      <c r="C7" s="66">
        <v>3.1360000000000006</v>
      </c>
      <c r="D7" s="67">
        <v>5.2109999999999985</v>
      </c>
      <c r="E7" s="68">
        <v>4.8503999999999987</v>
      </c>
      <c r="F7" s="66">
        <v>4.1235999999999997</v>
      </c>
      <c r="G7" s="66">
        <v>4.2374999999999998</v>
      </c>
      <c r="H7" s="66">
        <v>4.6619999999999999</v>
      </c>
      <c r="I7" s="66">
        <v>5.168000000000001</v>
      </c>
      <c r="J7" s="66">
        <v>3.9754000000000005</v>
      </c>
      <c r="K7" s="66">
        <v>2.7651999999999997</v>
      </c>
      <c r="L7" s="66">
        <v>2.9400000000000008</v>
      </c>
      <c r="M7" s="66">
        <v>2.6207999999999987</v>
      </c>
      <c r="N7" s="66">
        <v>1.7473000000000005</v>
      </c>
      <c r="O7" s="66">
        <v>1.8165000000000004</v>
      </c>
      <c r="P7" s="67">
        <v>1.2069999999999994</v>
      </c>
      <c r="Q7" s="66">
        <v>2.8202000000000003</v>
      </c>
      <c r="R7" s="66">
        <v>3.4</v>
      </c>
      <c r="S7" s="67">
        <v>2.7</v>
      </c>
      <c r="U7" s="103"/>
    </row>
    <row r="8" spans="1:21" x14ac:dyDescent="0.25">
      <c r="A8" s="65" t="s">
        <v>151</v>
      </c>
      <c r="B8" s="68">
        <v>5.3066000000000013</v>
      </c>
      <c r="C8" s="66">
        <v>6.080000000000001</v>
      </c>
      <c r="D8" s="67">
        <v>6.9093999999999971</v>
      </c>
      <c r="E8" s="68">
        <v>6.0543999999999993</v>
      </c>
      <c r="F8" s="66">
        <v>7.0303999999999993</v>
      </c>
      <c r="G8" s="66">
        <v>6.3731999999999998</v>
      </c>
      <c r="H8" s="66">
        <v>5.7608999999999986</v>
      </c>
      <c r="I8" s="66">
        <v>5.168000000000001</v>
      </c>
      <c r="J8" s="66">
        <v>5.2910000000000004</v>
      </c>
      <c r="K8" s="66">
        <v>3.3672999999999993</v>
      </c>
      <c r="L8" s="66">
        <v>2.9400000000000008</v>
      </c>
      <c r="M8" s="66">
        <v>3.3305999999999987</v>
      </c>
      <c r="N8" s="66">
        <v>2.2490000000000006</v>
      </c>
      <c r="O8" s="66">
        <v>3.0275000000000007</v>
      </c>
      <c r="P8" s="67">
        <v>3.1449999999999987</v>
      </c>
      <c r="Q8" s="66">
        <v>4.0391000000000012</v>
      </c>
      <c r="R8" s="66">
        <v>4.5</v>
      </c>
      <c r="S8" s="67">
        <v>4.8</v>
      </c>
      <c r="U8" s="103"/>
    </row>
    <row r="9" spans="1:21" x14ac:dyDescent="0.25">
      <c r="A9" s="65" t="s">
        <v>152</v>
      </c>
      <c r="B9" s="68">
        <v>9.4200000000000017</v>
      </c>
      <c r="C9" s="66">
        <v>9.7280000000000015</v>
      </c>
      <c r="D9" s="67">
        <v>9.3797999999999977</v>
      </c>
      <c r="E9" s="68">
        <v>9.4256000000000011</v>
      </c>
      <c r="F9" s="66">
        <v>9.3626000000000005</v>
      </c>
      <c r="G9" s="66">
        <v>8.9834999999999994</v>
      </c>
      <c r="H9" s="66">
        <v>8.7911999999999999</v>
      </c>
      <c r="I9" s="66">
        <v>8.2280000000000015</v>
      </c>
      <c r="J9" s="66">
        <v>6.9212000000000007</v>
      </c>
      <c r="K9" s="66">
        <v>6.1324999999999994</v>
      </c>
      <c r="L9" s="66">
        <v>5.4800000000000022</v>
      </c>
      <c r="M9" s="66">
        <v>5.4599999999999982</v>
      </c>
      <c r="N9" s="66">
        <v>5.8301000000000016</v>
      </c>
      <c r="O9" s="66">
        <v>5.8647000000000018</v>
      </c>
      <c r="P9" s="67">
        <v>6.0689999999999973</v>
      </c>
      <c r="Q9" s="66">
        <v>6.7637000000000009</v>
      </c>
      <c r="R9" s="66">
        <v>6.6</v>
      </c>
      <c r="S9" s="67">
        <v>5.0999999999999996</v>
      </c>
      <c r="U9" s="103"/>
    </row>
    <row r="10" spans="1:21" x14ac:dyDescent="0.25">
      <c r="A10" s="69" t="s">
        <v>17</v>
      </c>
      <c r="B10" s="70">
        <v>12.183200000000003</v>
      </c>
      <c r="C10" s="71">
        <v>11.840000000000002</v>
      </c>
      <c r="D10" s="72">
        <v>13.548599999999997</v>
      </c>
      <c r="E10" s="70">
        <v>11.936799999999998</v>
      </c>
      <c r="F10" s="71">
        <v>11.660999999999998</v>
      </c>
      <c r="G10" s="71">
        <v>12.407399999999999</v>
      </c>
      <c r="H10" s="71">
        <v>11.954699999999999</v>
      </c>
      <c r="I10" s="71">
        <v>11.628000000000004</v>
      </c>
      <c r="J10" s="71">
        <v>9.0662000000000003</v>
      </c>
      <c r="K10" s="71">
        <v>6.756899999999999</v>
      </c>
      <c r="L10" s="71">
        <v>7.200000000000002</v>
      </c>
      <c r="M10" s="71">
        <v>5.4599999999999982</v>
      </c>
      <c r="N10" s="71">
        <v>5.8301000000000016</v>
      </c>
      <c r="O10" s="71">
        <v>5.5706000000000016</v>
      </c>
      <c r="P10" s="72">
        <v>6.0689999999999973</v>
      </c>
      <c r="Q10" s="71">
        <v>8.6757000000000009</v>
      </c>
      <c r="R10" s="71">
        <v>9.4</v>
      </c>
      <c r="S10" s="72">
        <v>7.6</v>
      </c>
      <c r="U10" s="103"/>
    </row>
    <row r="11" spans="1:21" x14ac:dyDescent="0.25">
      <c r="A11" s="62" t="s">
        <v>147</v>
      </c>
    </row>
    <row r="12" spans="1:21" x14ac:dyDescent="0.25">
      <c r="A12" s="62" t="s">
        <v>25</v>
      </c>
    </row>
    <row r="13" spans="1:21" x14ac:dyDescent="0.25">
      <c r="R13" s="88"/>
      <c r="S13" s="360"/>
    </row>
    <row r="14" spans="1:21" x14ac:dyDescent="0.25">
      <c r="R14" s="60"/>
      <c r="S14" s="360"/>
    </row>
    <row r="15" spans="1:21" x14ac:dyDescent="0.25">
      <c r="R15" s="88"/>
      <c r="S15" s="360"/>
    </row>
    <row r="16" spans="1:21" x14ac:dyDescent="0.25">
      <c r="R16" s="88"/>
      <c r="S16" s="360"/>
    </row>
    <row r="17" spans="5:19" x14ac:dyDescent="0.25">
      <c r="R17" s="88"/>
      <c r="S17" s="360"/>
    </row>
    <row r="18" spans="5:19" x14ac:dyDescent="0.25">
      <c r="E18" s="61"/>
      <c r="F18" s="61"/>
      <c r="G18" s="61"/>
      <c r="R18" s="88"/>
      <c r="S18" s="359"/>
    </row>
  </sheetData>
  <mergeCells count="3">
    <mergeCell ref="E3:P3"/>
    <mergeCell ref="B3:D3"/>
    <mergeCell ref="Q3:S3"/>
  </mergeCells>
  <hyperlinks>
    <hyperlink ref="I1" location="'Lisez-moi'!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zoomScale="85" zoomScaleNormal="85" workbookViewId="0"/>
  </sheetViews>
  <sheetFormatPr baseColWidth="10" defaultRowHeight="15" x14ac:dyDescent="0.25"/>
  <cols>
    <col min="1" max="1" width="65.5703125" style="52" customWidth="1"/>
    <col min="2" max="16384" width="11.42578125" style="52"/>
  </cols>
  <sheetData>
    <row r="1" spans="1:20" x14ac:dyDescent="0.25">
      <c r="A1" s="5" t="s">
        <v>158</v>
      </c>
      <c r="B1" s="6"/>
      <c r="C1" s="6"/>
      <c r="E1" s="90" t="s">
        <v>40</v>
      </c>
      <c r="F1" s="90"/>
      <c r="G1" s="90"/>
      <c r="H1" s="10"/>
      <c r="I1" s="10"/>
      <c r="J1" s="10"/>
      <c r="K1" s="10"/>
      <c r="L1" s="10"/>
      <c r="M1" s="10"/>
      <c r="N1" s="10"/>
    </row>
    <row r="2" spans="1:20" x14ac:dyDescent="0.25">
      <c r="A2" s="6"/>
      <c r="B2" s="6"/>
      <c r="C2" s="6"/>
      <c r="D2" s="6"/>
      <c r="E2" s="6"/>
      <c r="F2" s="6"/>
      <c r="G2" s="6"/>
      <c r="H2" s="6"/>
      <c r="I2" s="6"/>
      <c r="J2" s="6"/>
      <c r="K2" s="6"/>
      <c r="L2" s="6"/>
      <c r="M2" s="6"/>
      <c r="N2" s="6"/>
      <c r="P2" s="6"/>
    </row>
    <row r="3" spans="1:20" x14ac:dyDescent="0.25">
      <c r="A3" s="6"/>
      <c r="B3" s="377">
        <v>2020</v>
      </c>
      <c r="C3" s="378"/>
      <c r="D3" s="374">
        <v>2021</v>
      </c>
      <c r="E3" s="375"/>
      <c r="F3" s="375"/>
      <c r="G3" s="375"/>
      <c r="H3" s="375"/>
      <c r="I3" s="375"/>
      <c r="J3" s="375"/>
      <c r="K3" s="375"/>
      <c r="L3" s="375"/>
      <c r="M3" s="375"/>
      <c r="N3" s="375"/>
      <c r="O3" s="376"/>
      <c r="P3" s="377">
        <v>2022</v>
      </c>
      <c r="Q3" s="378"/>
    </row>
    <row r="4" spans="1:20" x14ac:dyDescent="0.25">
      <c r="A4" s="6"/>
      <c r="B4" s="122">
        <v>44136</v>
      </c>
      <c r="C4" s="124">
        <v>44166</v>
      </c>
      <c r="D4" s="123">
        <v>44197</v>
      </c>
      <c r="E4" s="123">
        <v>44228</v>
      </c>
      <c r="F4" s="123">
        <v>44256</v>
      </c>
      <c r="G4" s="123">
        <v>44287</v>
      </c>
      <c r="H4" s="123">
        <v>44317</v>
      </c>
      <c r="I4" s="123">
        <v>44348</v>
      </c>
      <c r="J4" s="123">
        <v>44378</v>
      </c>
      <c r="K4" s="123">
        <v>44409</v>
      </c>
      <c r="L4" s="123">
        <v>44440</v>
      </c>
      <c r="M4" s="123">
        <v>44470</v>
      </c>
      <c r="N4" s="123">
        <v>44501</v>
      </c>
      <c r="O4" s="124">
        <v>44531</v>
      </c>
      <c r="P4" s="122">
        <v>44562</v>
      </c>
      <c r="Q4" s="124">
        <v>44593</v>
      </c>
    </row>
    <row r="5" spans="1:20" x14ac:dyDescent="0.25">
      <c r="A5" s="203" t="s">
        <v>153</v>
      </c>
      <c r="B5" s="7">
        <v>73.573000000000008</v>
      </c>
      <c r="C5" s="9">
        <v>74.887</v>
      </c>
      <c r="D5" s="7">
        <v>74.138000000000005</v>
      </c>
      <c r="E5" s="8">
        <v>74.111000000000004</v>
      </c>
      <c r="F5" s="8">
        <v>73.111999999999995</v>
      </c>
      <c r="G5" s="8">
        <v>71.984999999999999</v>
      </c>
      <c r="H5" s="8">
        <v>73.725999999999999</v>
      </c>
      <c r="I5" s="8">
        <v>75.558999999999997</v>
      </c>
      <c r="J5" s="8">
        <v>77.320999999999998</v>
      </c>
      <c r="K5" s="8">
        <v>78.683999999999997</v>
      </c>
      <c r="L5" s="8">
        <v>79.408000000000001</v>
      </c>
      <c r="M5" s="8">
        <v>79.86699999999999</v>
      </c>
      <c r="N5" s="8">
        <v>78.942000000000007</v>
      </c>
      <c r="O5" s="9">
        <v>76.796000000000006</v>
      </c>
      <c r="P5" s="7">
        <v>71.37</v>
      </c>
      <c r="Q5" s="9">
        <v>76.039999999999992</v>
      </c>
    </row>
    <row r="6" spans="1:20" x14ac:dyDescent="0.25">
      <c r="A6" s="204" t="s">
        <v>154</v>
      </c>
      <c r="B6" s="7">
        <v>1.605</v>
      </c>
      <c r="C6" s="9">
        <v>1.849</v>
      </c>
      <c r="D6" s="7">
        <v>1.8049999999999999</v>
      </c>
      <c r="E6" s="8">
        <v>1.8580000000000001</v>
      </c>
      <c r="F6" s="8">
        <v>1.9550000000000001</v>
      </c>
      <c r="G6" s="8">
        <v>2.0760000000000001</v>
      </c>
      <c r="H6" s="8">
        <v>2.1619999999999999</v>
      </c>
      <c r="I6" s="8">
        <v>2.133</v>
      </c>
      <c r="J6" s="8">
        <v>2.0670000000000002</v>
      </c>
      <c r="K6" s="8">
        <v>1.885</v>
      </c>
      <c r="L6" s="8">
        <v>2.0720000000000001</v>
      </c>
      <c r="M6" s="8">
        <v>2.1589999999999998</v>
      </c>
      <c r="N6" s="8">
        <v>2.242</v>
      </c>
      <c r="O6" s="9">
        <v>2.0270000000000001</v>
      </c>
      <c r="P6" s="7">
        <v>1.546</v>
      </c>
      <c r="Q6" s="9">
        <v>1.905</v>
      </c>
    </row>
    <row r="7" spans="1:20" x14ac:dyDescent="0.25">
      <c r="A7" s="204" t="s">
        <v>155</v>
      </c>
      <c r="B7" s="7">
        <v>2.5219999999999998</v>
      </c>
      <c r="C7" s="9">
        <v>2.859</v>
      </c>
      <c r="D7" s="7">
        <v>3.3010000000000002</v>
      </c>
      <c r="E7" s="8">
        <v>3.5019999999999998</v>
      </c>
      <c r="F7" s="8">
        <v>3.4340000000000002</v>
      </c>
      <c r="G7" s="8">
        <v>3.2759999999999998</v>
      </c>
      <c r="H7" s="8">
        <v>3.4489999999999998</v>
      </c>
      <c r="I7" s="8">
        <v>4.0449999999999999</v>
      </c>
      <c r="J7" s="8">
        <v>4.0750000000000002</v>
      </c>
      <c r="K7" s="8">
        <v>4.109</v>
      </c>
      <c r="L7" s="8">
        <v>4.9509999999999996</v>
      </c>
      <c r="M7" s="8">
        <v>5.197000000000001</v>
      </c>
      <c r="N7" s="8">
        <v>5.4750000000000005</v>
      </c>
      <c r="O7" s="9">
        <v>4.2169999999999996</v>
      </c>
      <c r="P7" s="7">
        <v>2.492</v>
      </c>
      <c r="Q7" s="9">
        <v>4.2960000000000003</v>
      </c>
    </row>
    <row r="8" spans="1:20" x14ac:dyDescent="0.25">
      <c r="A8" s="204" t="s">
        <v>156</v>
      </c>
      <c r="B8" s="7">
        <v>10.654999999999999</v>
      </c>
      <c r="C8" s="9">
        <v>10.698</v>
      </c>
      <c r="D8" s="7">
        <v>12.021000000000001</v>
      </c>
      <c r="E8" s="8">
        <v>12.44</v>
      </c>
      <c r="F8" s="8">
        <v>12.938000000000001</v>
      </c>
      <c r="G8" s="8">
        <v>12.773999999999999</v>
      </c>
      <c r="H8" s="8">
        <v>12.481</v>
      </c>
      <c r="I8" s="8">
        <v>13.987</v>
      </c>
      <c r="J8" s="8">
        <v>13.368</v>
      </c>
      <c r="K8" s="8">
        <v>12.522</v>
      </c>
      <c r="L8" s="8">
        <v>11.9</v>
      </c>
      <c r="M8" s="8">
        <v>11.494000000000002</v>
      </c>
      <c r="N8" s="8">
        <v>12.146000000000001</v>
      </c>
      <c r="O8" s="9">
        <v>15.655999999999999</v>
      </c>
      <c r="P8" s="7">
        <v>22.348000000000003</v>
      </c>
      <c r="Q8" s="9">
        <v>16.502000000000002</v>
      </c>
    </row>
    <row r="9" spans="1:20" x14ac:dyDescent="0.25">
      <c r="A9" s="205" t="s">
        <v>157</v>
      </c>
      <c r="B9" s="36">
        <v>11.645</v>
      </c>
      <c r="C9" s="38">
        <v>9.7070000000000007</v>
      </c>
      <c r="D9" s="36">
        <v>8.7349999999999994</v>
      </c>
      <c r="E9" s="37">
        <v>8.0890000000000004</v>
      </c>
      <c r="F9" s="37">
        <v>8.5609999999999999</v>
      </c>
      <c r="G9" s="37">
        <v>9.8889999999999993</v>
      </c>
      <c r="H9" s="37">
        <v>8.1820000000000004</v>
      </c>
      <c r="I9" s="37">
        <v>4.2759999999999998</v>
      </c>
      <c r="J9" s="37">
        <v>3.169</v>
      </c>
      <c r="K9" s="37">
        <v>2.8</v>
      </c>
      <c r="L9" s="37">
        <v>1.669</v>
      </c>
      <c r="M9" s="37">
        <v>1.2829999999999999</v>
      </c>
      <c r="N9" s="37">
        <v>1.1950000000000001</v>
      </c>
      <c r="O9" s="38">
        <v>1.304</v>
      </c>
      <c r="P9" s="36">
        <v>2.2440000000000002</v>
      </c>
      <c r="Q9" s="38">
        <v>1.2569999999999999</v>
      </c>
    </row>
    <row r="10" spans="1:20" x14ac:dyDescent="0.25">
      <c r="A10" s="62" t="s">
        <v>147</v>
      </c>
    </row>
    <row r="11" spans="1:20" x14ac:dyDescent="0.25">
      <c r="A11" s="62" t="s">
        <v>25</v>
      </c>
      <c r="I11" s="88"/>
      <c r="J11" s="88"/>
      <c r="K11" s="88"/>
      <c r="L11" s="88"/>
      <c r="M11" s="88"/>
      <c r="N11" s="88"/>
      <c r="O11" s="88"/>
    </row>
    <row r="12" spans="1:20" x14ac:dyDescent="0.25">
      <c r="B12" s="60"/>
      <c r="C12" s="60"/>
      <c r="D12" s="60"/>
      <c r="E12" s="60"/>
      <c r="F12" s="60"/>
      <c r="G12" s="60"/>
      <c r="H12" s="60"/>
      <c r="I12" s="88"/>
      <c r="J12" s="88"/>
      <c r="K12" s="88"/>
      <c r="L12" s="88"/>
      <c r="M12" s="88"/>
      <c r="N12" s="88"/>
      <c r="O12" s="88"/>
      <c r="P12" s="60"/>
      <c r="Q12" s="60"/>
      <c r="R12" s="60"/>
      <c r="S12" s="60"/>
      <c r="T12" s="60"/>
    </row>
    <row r="13" spans="1:20" x14ac:dyDescent="0.25">
      <c r="B13" s="60"/>
      <c r="C13" s="60"/>
      <c r="D13" s="60"/>
      <c r="J13" s="88"/>
      <c r="K13" s="88"/>
      <c r="L13" s="88"/>
      <c r="M13" s="88"/>
      <c r="N13" s="88"/>
      <c r="O13" s="61"/>
      <c r="Q13" s="60"/>
      <c r="R13" s="60"/>
      <c r="S13" s="60"/>
      <c r="T13" s="60"/>
    </row>
    <row r="14" spans="1:20" x14ac:dyDescent="0.25">
      <c r="B14" s="60"/>
      <c r="C14" s="60"/>
      <c r="D14" s="60"/>
      <c r="I14" s="103"/>
      <c r="O14" s="88"/>
      <c r="Q14" s="60"/>
      <c r="R14" s="60"/>
      <c r="S14" s="60"/>
      <c r="T14" s="60"/>
    </row>
    <row r="15" spans="1:20" x14ac:dyDescent="0.25">
      <c r="B15" s="60"/>
      <c r="C15" s="60"/>
      <c r="D15" s="60"/>
      <c r="O15" s="88"/>
      <c r="Q15" s="60"/>
      <c r="R15" s="60"/>
      <c r="S15" s="60"/>
      <c r="T15" s="60"/>
    </row>
    <row r="16" spans="1:20" x14ac:dyDescent="0.25">
      <c r="B16" s="60"/>
      <c r="C16" s="60"/>
      <c r="D16" s="60"/>
      <c r="O16" s="88"/>
      <c r="Q16" s="60"/>
      <c r="R16" s="60"/>
      <c r="S16" s="60"/>
      <c r="T16" s="60"/>
    </row>
    <row r="17" spans="2:20" x14ac:dyDescent="0.25">
      <c r="D17" s="60"/>
      <c r="E17" s="60"/>
      <c r="O17" s="88"/>
    </row>
    <row r="18" spans="2:20" x14ac:dyDescent="0.25">
      <c r="D18" s="60"/>
      <c r="E18" s="60"/>
      <c r="Q18" s="88"/>
      <c r="R18" s="88"/>
      <c r="S18" s="88"/>
      <c r="T18" s="88"/>
    </row>
    <row r="19" spans="2:20" x14ac:dyDescent="0.25">
      <c r="E19" s="88"/>
      <c r="H19" s="88"/>
      <c r="I19" s="88"/>
      <c r="Q19" s="88"/>
      <c r="R19" s="88"/>
      <c r="S19" s="88"/>
      <c r="T19" s="88"/>
    </row>
    <row r="20" spans="2:20" x14ac:dyDescent="0.25">
      <c r="E20" s="88"/>
      <c r="F20" s="88"/>
      <c r="H20" s="88"/>
      <c r="I20" s="88"/>
      <c r="L20" s="88"/>
      <c r="M20" s="88"/>
      <c r="N20" s="88"/>
      <c r="O20" s="88"/>
      <c r="P20" s="88"/>
      <c r="Q20" s="88"/>
      <c r="R20" s="88"/>
      <c r="S20" s="88"/>
      <c r="T20" s="88"/>
    </row>
    <row r="21" spans="2:20" x14ac:dyDescent="0.25">
      <c r="E21" s="88"/>
      <c r="F21" s="60"/>
      <c r="H21" s="88"/>
      <c r="I21" s="88"/>
      <c r="K21" s="200"/>
      <c r="L21" s="103"/>
      <c r="M21" s="103"/>
      <c r="N21" s="103"/>
      <c r="O21" s="103"/>
      <c r="P21" s="88"/>
      <c r="Q21" s="88"/>
      <c r="R21" s="88"/>
      <c r="S21" s="88"/>
      <c r="T21" s="88"/>
    </row>
    <row r="22" spans="2:20" x14ac:dyDescent="0.25">
      <c r="B22" s="88"/>
      <c r="C22" s="88"/>
      <c r="E22" s="88"/>
      <c r="F22" s="60"/>
      <c r="G22" s="60"/>
      <c r="H22" s="88"/>
      <c r="I22" s="88"/>
      <c r="K22" s="103"/>
      <c r="L22" s="103"/>
      <c r="M22" s="103"/>
      <c r="N22" s="103"/>
      <c r="O22" s="103"/>
      <c r="P22" s="88"/>
      <c r="Q22" s="88"/>
      <c r="R22" s="88"/>
      <c r="S22" s="88"/>
      <c r="T22" s="88"/>
    </row>
    <row r="23" spans="2:20" x14ac:dyDescent="0.25">
      <c r="E23" s="88"/>
      <c r="F23" s="60"/>
      <c r="G23" s="60"/>
      <c r="H23" s="60"/>
      <c r="I23" s="60"/>
      <c r="K23" s="103"/>
      <c r="L23" s="103"/>
      <c r="M23" s="103"/>
      <c r="N23" s="103"/>
      <c r="O23" s="103"/>
    </row>
    <row r="24" spans="2:20" x14ac:dyDescent="0.25">
      <c r="E24" s="88"/>
      <c r="F24" s="88"/>
      <c r="G24" s="88"/>
      <c r="H24" s="88"/>
      <c r="I24" s="88"/>
      <c r="K24" s="103"/>
      <c r="L24" s="103"/>
      <c r="M24" s="103"/>
      <c r="N24" s="103"/>
      <c r="O24" s="103"/>
    </row>
    <row r="25" spans="2:20" x14ac:dyDescent="0.25">
      <c r="K25" s="121"/>
      <c r="L25" s="121"/>
      <c r="M25" s="121"/>
      <c r="N25" s="121"/>
      <c r="O25" s="88"/>
    </row>
    <row r="26" spans="2:20" x14ac:dyDescent="0.25">
      <c r="K26" s="199"/>
      <c r="L26" s="199"/>
      <c r="M26" s="199"/>
      <c r="N26" s="199"/>
      <c r="O26" s="199"/>
    </row>
    <row r="27" spans="2:20" x14ac:dyDescent="0.25">
      <c r="K27" s="199"/>
      <c r="L27" s="199"/>
      <c r="M27" s="199"/>
      <c r="N27" s="199"/>
      <c r="O27" s="199"/>
    </row>
    <row r="28" spans="2:20" x14ac:dyDescent="0.25">
      <c r="K28" s="199"/>
      <c r="L28" s="199"/>
      <c r="M28" s="199"/>
      <c r="N28" s="199"/>
      <c r="O28" s="199"/>
    </row>
    <row r="29" spans="2:20" x14ac:dyDescent="0.25">
      <c r="K29" s="199"/>
      <c r="L29" s="199"/>
      <c r="M29" s="199"/>
      <c r="N29" s="199"/>
      <c r="O29" s="199"/>
    </row>
  </sheetData>
  <mergeCells count="3">
    <mergeCell ref="D3:O3"/>
    <mergeCell ref="B3:C3"/>
    <mergeCell ref="P3:Q3"/>
  </mergeCells>
  <hyperlinks>
    <hyperlink ref="E1" location="'Lisez-moi'!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85" zoomScaleNormal="85" workbookViewId="0"/>
  </sheetViews>
  <sheetFormatPr baseColWidth="10" defaultColWidth="12.5703125" defaultRowHeight="14.25" x14ac:dyDescent="0.2"/>
  <cols>
    <col min="1" max="1" width="75.28515625" style="6" customWidth="1"/>
    <col min="2" max="4" width="12.5703125" style="6" customWidth="1"/>
    <col min="5" max="16384" width="12.5703125" style="6"/>
  </cols>
  <sheetData>
    <row r="1" spans="1:13" ht="15" x14ac:dyDescent="0.25">
      <c r="A1" s="5" t="s">
        <v>177</v>
      </c>
      <c r="G1" s="206"/>
      <c r="J1" s="52"/>
      <c r="K1" s="10" t="s">
        <v>40</v>
      </c>
      <c r="L1" s="95"/>
    </row>
    <row r="2" spans="1:13" x14ac:dyDescent="0.2">
      <c r="G2" s="206"/>
    </row>
    <row r="3" spans="1:13" ht="28.5" x14ac:dyDescent="0.2">
      <c r="A3" s="12"/>
      <c r="B3" s="220" t="s">
        <v>6</v>
      </c>
      <c r="C3" s="221"/>
      <c r="D3" s="43" t="s">
        <v>32</v>
      </c>
      <c r="E3" s="43" t="s">
        <v>33</v>
      </c>
      <c r="F3" s="43" t="s">
        <v>34</v>
      </c>
      <c r="G3" s="43" t="s">
        <v>35</v>
      </c>
      <c r="H3" s="43" t="s">
        <v>36</v>
      </c>
      <c r="I3" s="44" t="s">
        <v>192</v>
      </c>
      <c r="J3" s="12"/>
      <c r="K3" s="209"/>
      <c r="L3" s="210"/>
      <c r="M3" s="211"/>
    </row>
    <row r="4" spans="1:13" x14ac:dyDescent="0.2">
      <c r="A4" s="207" t="s">
        <v>154</v>
      </c>
      <c r="B4" s="217">
        <v>1.905</v>
      </c>
      <c r="C4" s="213"/>
      <c r="D4" s="239">
        <v>1.0740000000000001</v>
      </c>
      <c r="E4" s="240">
        <v>1.2070000000000001</v>
      </c>
      <c r="F4" s="240">
        <v>1.58</v>
      </c>
      <c r="G4" s="240">
        <v>1.792</v>
      </c>
      <c r="H4" s="240">
        <v>2.1509999999999998</v>
      </c>
      <c r="I4" s="241">
        <v>2.4830000000000001</v>
      </c>
      <c r="J4" s="12"/>
      <c r="K4" s="209"/>
      <c r="L4" s="212"/>
      <c r="M4" s="211"/>
    </row>
    <row r="5" spans="1:13" x14ac:dyDescent="0.2">
      <c r="A5" s="208" t="s">
        <v>173</v>
      </c>
      <c r="B5" s="218">
        <v>4.2960000000000003</v>
      </c>
      <c r="C5" s="12"/>
      <c r="D5" s="242">
        <v>2.4460000000000002</v>
      </c>
      <c r="E5" s="243">
        <v>2.4889999999999999</v>
      </c>
      <c r="F5" s="243">
        <v>4.1710000000000003</v>
      </c>
      <c r="G5" s="243">
        <v>4.7590000000000003</v>
      </c>
      <c r="H5" s="243">
        <v>4.819</v>
      </c>
      <c r="I5" s="244">
        <v>5.2889999999999997</v>
      </c>
      <c r="J5" s="12"/>
      <c r="K5" s="209"/>
      <c r="L5" s="212"/>
      <c r="M5" s="211"/>
    </row>
    <row r="6" spans="1:13" x14ac:dyDescent="0.2">
      <c r="A6" s="208" t="s">
        <v>174</v>
      </c>
      <c r="B6" s="218">
        <v>8.4610000000000003</v>
      </c>
      <c r="C6" s="12"/>
      <c r="D6" s="242">
        <v>3.7029999999999998</v>
      </c>
      <c r="E6" s="243">
        <v>4.9210000000000003</v>
      </c>
      <c r="F6" s="243">
        <v>5.6050000000000004</v>
      </c>
      <c r="G6" s="243">
        <v>8.1240000000000006</v>
      </c>
      <c r="H6" s="243">
        <v>9.0540000000000003</v>
      </c>
      <c r="I6" s="244">
        <v>11.938000000000001</v>
      </c>
      <c r="J6" s="12"/>
      <c r="K6" s="209"/>
      <c r="L6" s="212"/>
      <c r="M6" s="211"/>
    </row>
    <row r="7" spans="1:13" x14ac:dyDescent="0.2">
      <c r="A7" s="208" t="s">
        <v>175</v>
      </c>
      <c r="B7" s="218">
        <v>5.8890000000000002</v>
      </c>
      <c r="C7" s="12"/>
      <c r="D7" s="242">
        <v>2.9180000000000001</v>
      </c>
      <c r="E7" s="243">
        <v>3.4329999999999998</v>
      </c>
      <c r="F7" s="243">
        <v>3.577</v>
      </c>
      <c r="G7" s="243">
        <v>5.2039999999999997</v>
      </c>
      <c r="H7" s="243">
        <v>7.14</v>
      </c>
      <c r="I7" s="244">
        <v>8.2390000000000008</v>
      </c>
      <c r="J7" s="12"/>
      <c r="K7" s="209"/>
      <c r="L7" s="212"/>
      <c r="M7" s="211"/>
    </row>
    <row r="8" spans="1:13" x14ac:dyDescent="0.2">
      <c r="A8" s="208" t="s">
        <v>176</v>
      </c>
      <c r="B8" s="218">
        <v>2.1520000000000001</v>
      </c>
      <c r="C8" s="12"/>
      <c r="D8" s="242">
        <v>0.65400000000000003</v>
      </c>
      <c r="E8" s="243">
        <v>1.1739999999999999</v>
      </c>
      <c r="F8" s="243">
        <v>1.2629999999999999</v>
      </c>
      <c r="G8" s="243">
        <v>1.5149999999999999</v>
      </c>
      <c r="H8" s="243">
        <v>2.3260000000000001</v>
      </c>
      <c r="I8" s="244">
        <v>3.375</v>
      </c>
      <c r="J8" s="12"/>
      <c r="K8" s="209"/>
      <c r="L8" s="212"/>
      <c r="M8" s="211"/>
    </row>
    <row r="9" spans="1:13" x14ac:dyDescent="0.2">
      <c r="A9" s="216" t="s">
        <v>157</v>
      </c>
      <c r="B9" s="219">
        <v>1.2569999999999999</v>
      </c>
      <c r="C9" s="31"/>
      <c r="D9" s="245">
        <v>1.0620000000000001</v>
      </c>
      <c r="E9" s="246">
        <v>1.1850000000000001</v>
      </c>
      <c r="F9" s="246">
        <v>1.452</v>
      </c>
      <c r="G9" s="246">
        <v>1.33</v>
      </c>
      <c r="H9" s="246">
        <v>1.32</v>
      </c>
      <c r="I9" s="247">
        <v>1.2490000000000001</v>
      </c>
      <c r="J9" s="12"/>
      <c r="K9" s="209"/>
      <c r="L9" s="212"/>
      <c r="M9" s="211"/>
    </row>
    <row r="10" spans="1:13" x14ac:dyDescent="0.2">
      <c r="A10" s="62" t="s">
        <v>202</v>
      </c>
      <c r="B10" s="41"/>
      <c r="C10" s="41"/>
      <c r="D10" s="41"/>
      <c r="E10" s="41"/>
      <c r="F10" s="41"/>
      <c r="G10" s="41"/>
      <c r="H10" s="41"/>
    </row>
    <row r="11" spans="1:13" x14ac:dyDescent="0.2">
      <c r="A11" s="62" t="s">
        <v>172</v>
      </c>
    </row>
  </sheetData>
  <hyperlinks>
    <hyperlink ref="K1" location="'Lisez-moi'!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zoomScale="85" zoomScaleNormal="85" workbookViewId="0"/>
  </sheetViews>
  <sheetFormatPr baseColWidth="10" defaultRowHeight="15" x14ac:dyDescent="0.25"/>
  <cols>
    <col min="1" max="1" width="65.140625" style="52" customWidth="1"/>
    <col min="2" max="16384" width="11.42578125" style="52"/>
  </cols>
  <sheetData>
    <row r="1" spans="1:25" x14ac:dyDescent="0.25">
      <c r="A1" s="5" t="s">
        <v>178</v>
      </c>
      <c r="B1" s="6"/>
      <c r="C1" s="6"/>
      <c r="D1" s="6"/>
      <c r="E1" s="6"/>
      <c r="F1" s="6"/>
      <c r="G1" s="6"/>
      <c r="H1" s="6"/>
      <c r="I1" s="6"/>
      <c r="J1" s="6"/>
      <c r="K1" s="6"/>
      <c r="M1" s="10" t="s">
        <v>40</v>
      </c>
      <c r="N1" s="10"/>
      <c r="O1" s="10"/>
      <c r="P1" s="10"/>
      <c r="Q1" s="10"/>
      <c r="R1" s="10"/>
      <c r="S1" s="10"/>
      <c r="T1" s="10"/>
      <c r="U1" s="10"/>
      <c r="V1" s="10"/>
    </row>
    <row r="2" spans="1:25" x14ac:dyDescent="0.25">
      <c r="A2" s="6"/>
      <c r="B2" s="6"/>
      <c r="C2" s="6"/>
      <c r="D2" s="6"/>
      <c r="E2" s="6"/>
      <c r="F2" s="6"/>
      <c r="G2" s="6"/>
      <c r="H2" s="6"/>
      <c r="I2" s="6"/>
      <c r="J2" s="6"/>
      <c r="K2" s="6"/>
      <c r="L2" s="6"/>
      <c r="M2" s="6"/>
      <c r="N2" s="6"/>
      <c r="O2" s="6"/>
      <c r="P2" s="6"/>
      <c r="Q2" s="6"/>
      <c r="R2" s="6"/>
      <c r="S2" s="6"/>
      <c r="T2" s="6"/>
      <c r="U2" s="6"/>
      <c r="V2" s="6"/>
      <c r="Y2" s="6"/>
    </row>
    <row r="3" spans="1:25" x14ac:dyDescent="0.25">
      <c r="A3" s="6"/>
      <c r="B3" s="377">
        <v>2020</v>
      </c>
      <c r="C3" s="379"/>
      <c r="D3" s="379"/>
      <c r="E3" s="379"/>
      <c r="F3" s="379"/>
      <c r="G3" s="379"/>
      <c r="H3" s="379"/>
      <c r="I3" s="379"/>
      <c r="J3" s="379"/>
      <c r="K3" s="378"/>
      <c r="L3" s="374">
        <v>2021</v>
      </c>
      <c r="M3" s="375"/>
      <c r="N3" s="375"/>
      <c r="O3" s="375"/>
      <c r="P3" s="375"/>
      <c r="Q3" s="375"/>
      <c r="R3" s="375"/>
      <c r="S3" s="375"/>
      <c r="T3" s="375"/>
      <c r="U3" s="375"/>
      <c r="V3" s="375"/>
      <c r="W3" s="375"/>
      <c r="X3" s="377">
        <v>2022</v>
      </c>
      <c r="Y3" s="378"/>
    </row>
    <row r="4" spans="1:25" x14ac:dyDescent="0.25">
      <c r="A4" s="6"/>
      <c r="B4" s="122">
        <v>43891</v>
      </c>
      <c r="C4" s="123">
        <v>43922</v>
      </c>
      <c r="D4" s="123">
        <v>43952</v>
      </c>
      <c r="E4" s="123">
        <v>43983</v>
      </c>
      <c r="F4" s="123">
        <v>44013</v>
      </c>
      <c r="G4" s="123">
        <v>44044</v>
      </c>
      <c r="H4" s="123">
        <v>44075</v>
      </c>
      <c r="I4" s="123">
        <v>44105</v>
      </c>
      <c r="J4" s="123">
        <v>44136</v>
      </c>
      <c r="K4" s="124">
        <v>44166</v>
      </c>
      <c r="L4" s="123">
        <v>44197</v>
      </c>
      <c r="M4" s="123">
        <v>44228</v>
      </c>
      <c r="N4" s="123">
        <v>44256</v>
      </c>
      <c r="O4" s="123">
        <v>44287</v>
      </c>
      <c r="P4" s="123">
        <v>44317</v>
      </c>
      <c r="Q4" s="123">
        <v>44348</v>
      </c>
      <c r="R4" s="123">
        <v>44378</v>
      </c>
      <c r="S4" s="123">
        <v>44409</v>
      </c>
      <c r="T4" s="123">
        <v>44440</v>
      </c>
      <c r="U4" s="123">
        <v>44470</v>
      </c>
      <c r="V4" s="123">
        <v>44501</v>
      </c>
      <c r="W4" s="123">
        <v>44531</v>
      </c>
      <c r="X4" s="122">
        <v>44562</v>
      </c>
      <c r="Y4" s="124">
        <v>44593</v>
      </c>
    </row>
    <row r="5" spans="1:25" x14ac:dyDescent="0.25">
      <c r="A5" s="63" t="s">
        <v>10</v>
      </c>
      <c r="B5" s="64">
        <v>27.200000000000003</v>
      </c>
      <c r="C5" s="73">
        <v>33.6</v>
      </c>
      <c r="D5" s="73">
        <v>50.1</v>
      </c>
      <c r="E5" s="73">
        <v>64.8</v>
      </c>
      <c r="F5" s="73">
        <v>58.699999999999996</v>
      </c>
      <c r="G5" s="73">
        <v>55.400000000000006</v>
      </c>
      <c r="H5" s="73">
        <v>70.8</v>
      </c>
      <c r="I5" s="73">
        <v>65.3</v>
      </c>
      <c r="J5" s="73">
        <v>59.5</v>
      </c>
      <c r="K5" s="74">
        <v>51.7</v>
      </c>
      <c r="L5" s="68">
        <v>61.7</v>
      </c>
      <c r="M5" s="66">
        <v>57.8</v>
      </c>
      <c r="N5" s="66">
        <v>58.699999999999996</v>
      </c>
      <c r="O5" s="66">
        <v>55.2</v>
      </c>
      <c r="P5" s="66">
        <v>59.199999999999996</v>
      </c>
      <c r="Q5" s="66">
        <v>65.8</v>
      </c>
      <c r="R5" s="66">
        <v>58.9</v>
      </c>
      <c r="S5" s="66">
        <v>54.800000000000004</v>
      </c>
      <c r="T5" s="66">
        <v>69.5</v>
      </c>
      <c r="U5" s="66">
        <v>68.5</v>
      </c>
      <c r="V5" s="66">
        <v>70.399999999999991</v>
      </c>
      <c r="W5" s="66">
        <v>56.2</v>
      </c>
      <c r="X5" s="64">
        <v>61.199999999999996</v>
      </c>
      <c r="Y5" s="300">
        <v>62.9</v>
      </c>
    </row>
    <row r="6" spans="1:25" x14ac:dyDescent="0.25">
      <c r="A6" s="65" t="s">
        <v>11</v>
      </c>
      <c r="B6" s="68">
        <v>25.3</v>
      </c>
      <c r="C6" s="66">
        <v>24.9</v>
      </c>
      <c r="D6" s="66">
        <v>22.400000000000002</v>
      </c>
      <c r="E6" s="66">
        <v>15.9</v>
      </c>
      <c r="F6" s="66">
        <v>10.5</v>
      </c>
      <c r="G6" s="66">
        <v>9.9</v>
      </c>
      <c r="H6" s="66">
        <v>12.2</v>
      </c>
      <c r="I6" s="66">
        <v>15</v>
      </c>
      <c r="J6" s="66">
        <v>22.1</v>
      </c>
      <c r="K6" s="67">
        <v>17.8</v>
      </c>
      <c r="L6" s="68">
        <v>21.2</v>
      </c>
      <c r="M6" s="66">
        <v>20.7</v>
      </c>
      <c r="N6" s="66">
        <v>22.2</v>
      </c>
      <c r="O6" s="66">
        <v>22</v>
      </c>
      <c r="P6" s="66">
        <v>20.5</v>
      </c>
      <c r="Q6" s="66">
        <v>18.099999999999998</v>
      </c>
      <c r="R6" s="66">
        <v>14.099999999999998</v>
      </c>
      <c r="S6" s="66">
        <v>12.6</v>
      </c>
      <c r="T6" s="66">
        <v>14.299999999999999</v>
      </c>
      <c r="U6" s="66">
        <v>13.8</v>
      </c>
      <c r="V6" s="66">
        <v>14.399999999999999</v>
      </c>
      <c r="W6" s="66">
        <v>15.1</v>
      </c>
      <c r="X6" s="68">
        <v>20</v>
      </c>
      <c r="Y6" s="9">
        <v>15.9</v>
      </c>
    </row>
    <row r="7" spans="1:25" x14ac:dyDescent="0.25">
      <c r="A7" s="65" t="s">
        <v>12</v>
      </c>
      <c r="B7" s="68">
        <v>24.8</v>
      </c>
      <c r="C7" s="66">
        <v>20.200000000000003</v>
      </c>
      <c r="D7" s="66">
        <v>12.6</v>
      </c>
      <c r="E7" s="66">
        <v>6.2</v>
      </c>
      <c r="F7" s="66">
        <v>3.5000000000000004</v>
      </c>
      <c r="G7" s="66">
        <v>2.8000000000000003</v>
      </c>
      <c r="H7" s="66">
        <v>2.4</v>
      </c>
      <c r="I7" s="66">
        <v>2.8000000000000003</v>
      </c>
      <c r="J7" s="66">
        <v>6.4</v>
      </c>
      <c r="K7" s="67">
        <v>4.8</v>
      </c>
      <c r="L7" s="68">
        <v>4.5999999999999996</v>
      </c>
      <c r="M7" s="66">
        <v>5</v>
      </c>
      <c r="N7" s="66">
        <v>5.4</v>
      </c>
      <c r="O7" s="66">
        <v>6.5</v>
      </c>
      <c r="P7" s="66">
        <v>3.6999999999999997</v>
      </c>
      <c r="Q7" s="66">
        <v>1.9</v>
      </c>
      <c r="R7" s="66">
        <v>1.4000000000000001</v>
      </c>
      <c r="S7" s="66">
        <v>1.0999999999999999</v>
      </c>
      <c r="T7" s="66">
        <v>1.0999999999999999</v>
      </c>
      <c r="U7" s="66">
        <v>0.89999999999999991</v>
      </c>
      <c r="V7" s="66">
        <v>0.89999999999999991</v>
      </c>
      <c r="W7" s="66">
        <v>1.0999999999999999</v>
      </c>
      <c r="X7" s="68">
        <v>1.2</v>
      </c>
      <c r="Y7" s="9">
        <v>1.0999999999999999</v>
      </c>
    </row>
    <row r="8" spans="1:25" x14ac:dyDescent="0.25">
      <c r="A8" s="65" t="s">
        <v>29</v>
      </c>
      <c r="B8" s="68">
        <v>13.5</v>
      </c>
      <c r="C8" s="66">
        <v>10.8</v>
      </c>
      <c r="D8" s="66">
        <v>6.9</v>
      </c>
      <c r="E8" s="66">
        <v>6.2</v>
      </c>
      <c r="F8" s="66">
        <v>5.7</v>
      </c>
      <c r="G8" s="66">
        <v>5.5</v>
      </c>
      <c r="H8" s="66">
        <v>7.3</v>
      </c>
      <c r="I8" s="66">
        <v>7.6</v>
      </c>
      <c r="J8" s="66">
        <v>6.6000000000000005</v>
      </c>
      <c r="K8" s="67">
        <v>5.6000000000000005</v>
      </c>
      <c r="L8" s="68">
        <v>6.8000000000000007</v>
      </c>
      <c r="M8" s="66">
        <v>6.6000000000000005</v>
      </c>
      <c r="N8" s="66">
        <v>7.1</v>
      </c>
      <c r="O8" s="66">
        <v>6.6000000000000005</v>
      </c>
      <c r="P8" s="66">
        <v>6.6000000000000005</v>
      </c>
      <c r="Q8" s="66">
        <v>6.9</v>
      </c>
      <c r="R8" s="66">
        <v>6.2</v>
      </c>
      <c r="S8" s="66">
        <v>5.7</v>
      </c>
      <c r="T8" s="66">
        <v>7.3</v>
      </c>
      <c r="U8" s="66">
        <v>7.1999999999999993</v>
      </c>
      <c r="V8" s="66">
        <v>7.6</v>
      </c>
      <c r="W8" s="66">
        <v>8.2000000000000011</v>
      </c>
      <c r="X8" s="68">
        <v>11.600000000000001</v>
      </c>
      <c r="Y8" s="9">
        <v>9.4</v>
      </c>
    </row>
    <row r="9" spans="1:25" x14ac:dyDescent="0.25">
      <c r="A9" s="75" t="s">
        <v>13</v>
      </c>
      <c r="B9" s="76">
        <v>8.7999999999999989</v>
      </c>
      <c r="C9" s="77">
        <v>10.199999999999999</v>
      </c>
      <c r="D9" s="77">
        <v>7.8</v>
      </c>
      <c r="E9" s="77">
        <v>6.7</v>
      </c>
      <c r="F9" s="77">
        <v>21.4</v>
      </c>
      <c r="G9" s="77">
        <v>26.3</v>
      </c>
      <c r="H9" s="77">
        <v>7.1</v>
      </c>
      <c r="I9" s="77">
        <v>9.1999999999999993</v>
      </c>
      <c r="J9" s="77">
        <v>5.2</v>
      </c>
      <c r="K9" s="78">
        <v>20</v>
      </c>
      <c r="L9" s="76">
        <v>5.7</v>
      </c>
      <c r="M9" s="77">
        <v>9.7000000000000011</v>
      </c>
      <c r="N9" s="77">
        <v>6.5</v>
      </c>
      <c r="O9" s="77">
        <v>9.6</v>
      </c>
      <c r="P9" s="77">
        <v>9.8000000000000007</v>
      </c>
      <c r="Q9" s="77">
        <v>7.1</v>
      </c>
      <c r="R9" s="77">
        <v>19.2</v>
      </c>
      <c r="S9" s="77">
        <v>25.6</v>
      </c>
      <c r="T9" s="77">
        <v>7.6</v>
      </c>
      <c r="U9" s="77">
        <v>9.6</v>
      </c>
      <c r="V9" s="77">
        <v>6.6000000000000005</v>
      </c>
      <c r="W9" s="77">
        <v>19.2</v>
      </c>
      <c r="X9" s="76">
        <v>6</v>
      </c>
      <c r="Y9" s="301">
        <v>10.6</v>
      </c>
    </row>
    <row r="10" spans="1:25" x14ac:dyDescent="0.25">
      <c r="A10" s="69" t="s">
        <v>14</v>
      </c>
      <c r="B10" s="70">
        <v>0.4</v>
      </c>
      <c r="C10" s="71">
        <v>0.3</v>
      </c>
      <c r="D10" s="71">
        <v>0.2</v>
      </c>
      <c r="E10" s="71">
        <v>0.2</v>
      </c>
      <c r="F10" s="71">
        <v>0.2</v>
      </c>
      <c r="G10" s="71">
        <v>0.2</v>
      </c>
      <c r="H10" s="71">
        <v>0.1</v>
      </c>
      <c r="I10" s="71">
        <v>0.1</v>
      </c>
      <c r="J10" s="71">
        <v>0.1</v>
      </c>
      <c r="K10" s="72">
        <v>0.1</v>
      </c>
      <c r="L10" s="70">
        <v>0.1</v>
      </c>
      <c r="M10" s="71">
        <v>0.1</v>
      </c>
      <c r="N10" s="71">
        <v>0.1</v>
      </c>
      <c r="O10" s="71">
        <v>0.1</v>
      </c>
      <c r="P10" s="71">
        <v>0.1</v>
      </c>
      <c r="Q10" s="71">
        <v>0.1</v>
      </c>
      <c r="R10" s="71">
        <v>0.2</v>
      </c>
      <c r="S10" s="71">
        <v>0.2</v>
      </c>
      <c r="T10" s="71">
        <v>0.1</v>
      </c>
      <c r="U10" s="71">
        <v>0.1</v>
      </c>
      <c r="V10" s="71">
        <v>0.1</v>
      </c>
      <c r="W10" s="71">
        <v>0.2</v>
      </c>
      <c r="X10" s="70">
        <v>0.1</v>
      </c>
      <c r="Y10" s="38">
        <v>0.1</v>
      </c>
    </row>
    <row r="11" spans="1:25" x14ac:dyDescent="0.25">
      <c r="A11" s="62" t="s">
        <v>147</v>
      </c>
      <c r="B11" s="6"/>
      <c r="X11" s="299"/>
      <c r="Y11" s="299"/>
    </row>
    <row r="12" spans="1:25" x14ac:dyDescent="0.25">
      <c r="A12" s="62" t="s">
        <v>25</v>
      </c>
      <c r="X12" s="299"/>
      <c r="Y12" s="299"/>
    </row>
    <row r="13" spans="1:25" x14ac:dyDescent="0.25">
      <c r="A13" s="62"/>
      <c r="X13" s="299"/>
      <c r="Y13" s="299"/>
    </row>
    <row r="14" spans="1:25" x14ac:dyDescent="0.25">
      <c r="A14" s="79" t="s">
        <v>54</v>
      </c>
      <c r="X14" s="299"/>
      <c r="Y14" s="299"/>
    </row>
    <row r="15" spans="1:25" x14ac:dyDescent="0.25">
      <c r="A15" s="80" t="s">
        <v>10</v>
      </c>
      <c r="B15" s="81">
        <f>100*B5/SUM(B$5:B$8,B$10)</f>
        <v>29.824561403508778</v>
      </c>
      <c r="C15" s="82">
        <f t="shared" ref="C15:L15" si="0">100*C5/SUM(C$5:C$8,C$10)</f>
        <v>37.41648106904232</v>
      </c>
      <c r="D15" s="82">
        <f t="shared" si="0"/>
        <v>54.338394793926248</v>
      </c>
      <c r="E15" s="82">
        <f t="shared" si="0"/>
        <v>69.453376205787777</v>
      </c>
      <c r="F15" s="82">
        <f t="shared" si="0"/>
        <v>74.681933842239189</v>
      </c>
      <c r="G15" s="82">
        <f t="shared" si="0"/>
        <v>75.06775067750678</v>
      </c>
      <c r="H15" s="82">
        <f t="shared" si="0"/>
        <v>76.293103448275858</v>
      </c>
      <c r="I15" s="82">
        <f t="shared" si="0"/>
        <v>71.916299559471383</v>
      </c>
      <c r="J15" s="82">
        <f t="shared" si="0"/>
        <v>62.829989440337918</v>
      </c>
      <c r="K15" s="82">
        <f t="shared" si="0"/>
        <v>64.625000000000014</v>
      </c>
      <c r="L15" s="81">
        <f t="shared" si="0"/>
        <v>65.360169491525426</v>
      </c>
      <c r="M15" s="82">
        <f t="shared" ref="M15:Q15" si="1">100*M5/SUM(M$5:M$8,M$10)</f>
        <v>64.079822616407995</v>
      </c>
      <c r="N15" s="82">
        <f t="shared" si="1"/>
        <v>62.780748663101612</v>
      </c>
      <c r="O15" s="82">
        <f t="shared" si="1"/>
        <v>61.061946902654874</v>
      </c>
      <c r="P15" s="82">
        <f t="shared" si="1"/>
        <v>65.704772475027767</v>
      </c>
      <c r="Q15" s="82">
        <f t="shared" si="1"/>
        <v>70.90517241379311</v>
      </c>
      <c r="R15" s="82">
        <f t="shared" ref="R15" si="2">100*R5/SUM(R$5:R$8,R$10)</f>
        <v>72.896039603960389</v>
      </c>
      <c r="S15" s="82">
        <f t="shared" ref="S15:T15" si="3">100*S5/SUM(S$5:S$8,S$10)</f>
        <v>73.655913978494624</v>
      </c>
      <c r="T15" s="82">
        <f t="shared" si="3"/>
        <v>75.297941495124604</v>
      </c>
      <c r="U15" s="82">
        <f>100*U5/SUM(U$5:U$8,U$10)</f>
        <v>75.690607734806633</v>
      </c>
      <c r="V15" s="82">
        <f>100*V5/SUM(V$5:V$8,V$10)</f>
        <v>75.374732334047124</v>
      </c>
      <c r="W15" s="82">
        <f>100*W5/SUM(W$5:W$8,W$10)</f>
        <v>69.554455445544562</v>
      </c>
      <c r="X15" s="81">
        <f>100*X5/SUM(X$5:X$8,X$10)</f>
        <v>65.037194473963879</v>
      </c>
      <c r="Y15" s="83">
        <f>100*Y5/SUM(Y$5:Y$8,Y$10)</f>
        <v>70.357941834451907</v>
      </c>
    </row>
    <row r="16" spans="1:25" x14ac:dyDescent="0.25">
      <c r="A16" s="75" t="s">
        <v>11</v>
      </c>
      <c r="B16" s="76">
        <f>100*B6/SUM(B$5:B$8,B$10)</f>
        <v>27.741228070175438</v>
      </c>
      <c r="C16" s="77">
        <f t="shared" ref="C16:L16" si="4">100*C6/SUM(C$5:C$8,C$10)</f>
        <v>27.728285077951004</v>
      </c>
      <c r="D16" s="77">
        <f t="shared" si="4"/>
        <v>24.295010845986983</v>
      </c>
      <c r="E16" s="77">
        <f t="shared" si="4"/>
        <v>17.041800643086816</v>
      </c>
      <c r="F16" s="77">
        <f t="shared" si="4"/>
        <v>13.3587786259542</v>
      </c>
      <c r="G16" s="77">
        <f t="shared" si="4"/>
        <v>13.414634146341461</v>
      </c>
      <c r="H16" s="77">
        <f t="shared" si="4"/>
        <v>13.146551724137931</v>
      </c>
      <c r="I16" s="77">
        <f t="shared" si="4"/>
        <v>16.519823788546258</v>
      </c>
      <c r="J16" s="77">
        <f t="shared" si="4"/>
        <v>23.336853220696941</v>
      </c>
      <c r="K16" s="77">
        <f t="shared" si="4"/>
        <v>22.250000000000004</v>
      </c>
      <c r="L16" s="76">
        <f t="shared" si="4"/>
        <v>22.457627118644069</v>
      </c>
      <c r="M16" s="77">
        <f t="shared" ref="M16:N16" si="5">100*M6/SUM(M$5:M$8,M$10)</f>
        <v>22.949002217294904</v>
      </c>
      <c r="N16" s="77">
        <f t="shared" si="5"/>
        <v>23.743315508021393</v>
      </c>
      <c r="O16" s="77">
        <f t="shared" ref="O16:P16" si="6">100*O6/SUM(O$5:O$8,O$10)</f>
        <v>24.33628318584071</v>
      </c>
      <c r="P16" s="77">
        <f t="shared" si="6"/>
        <v>22.75249722530522</v>
      </c>
      <c r="Q16" s="77">
        <f t="shared" ref="Q16:W16" si="7">100*Q6/SUM(Q$5:Q$8,Q$10)</f>
        <v>19.504310344827584</v>
      </c>
      <c r="R16" s="77">
        <f t="shared" si="7"/>
        <v>17.450495049504944</v>
      </c>
      <c r="S16" s="77">
        <f t="shared" ref="S16:T16" si="8">100*S6/SUM(S$5:S$8,S$10)</f>
        <v>16.93548387096774</v>
      </c>
      <c r="T16" s="77">
        <f t="shared" si="8"/>
        <v>15.492957746478876</v>
      </c>
      <c r="U16" s="77">
        <f t="shared" ref="U16:V16" si="9">100*U6/SUM(U$5:U$8,U$10)</f>
        <v>15.248618784530386</v>
      </c>
      <c r="V16" s="77">
        <f t="shared" si="9"/>
        <v>15.417558886509637</v>
      </c>
      <c r="W16" s="77">
        <f t="shared" si="7"/>
        <v>18.688118811881189</v>
      </c>
      <c r="X16" s="76">
        <f t="shared" ref="X16" si="10">100*X6/SUM(X$5:X$8,X$10)</f>
        <v>21.253985122210416</v>
      </c>
      <c r="Y16" s="78">
        <f t="shared" ref="Y16" si="11">100*Y6/SUM(Y$5:Y$8,Y$10)</f>
        <v>17.785234899328859</v>
      </c>
    </row>
    <row r="17" spans="1:25" x14ac:dyDescent="0.25">
      <c r="A17" s="75" t="s">
        <v>12</v>
      </c>
      <c r="B17" s="76">
        <f t="shared" ref="B17" si="12">100*B7/SUM(B$5:B$8,B$10)</f>
        <v>27.192982456140349</v>
      </c>
      <c r="C17" s="77">
        <f t="shared" ref="C17:L17" si="13">100*C7/SUM(C$5:C$8,C$10)</f>
        <v>22.49443207126949</v>
      </c>
      <c r="D17" s="77">
        <f t="shared" si="13"/>
        <v>13.665943600867678</v>
      </c>
      <c r="E17" s="77">
        <f t="shared" si="13"/>
        <v>6.6452304394426571</v>
      </c>
      <c r="F17" s="77">
        <f t="shared" si="13"/>
        <v>4.4529262086514008</v>
      </c>
      <c r="G17" s="77">
        <f t="shared" si="13"/>
        <v>3.7940379403794031</v>
      </c>
      <c r="H17" s="77">
        <f t="shared" si="13"/>
        <v>2.5862068965517242</v>
      </c>
      <c r="I17" s="77">
        <f t="shared" si="13"/>
        <v>3.0837004405286348</v>
      </c>
      <c r="J17" s="77">
        <f t="shared" si="13"/>
        <v>6.7581837381203806</v>
      </c>
      <c r="K17" s="77">
        <f t="shared" si="13"/>
        <v>6.0000000000000009</v>
      </c>
      <c r="L17" s="76">
        <f t="shared" si="13"/>
        <v>4.8728813559322033</v>
      </c>
      <c r="M17" s="77">
        <f t="shared" ref="M17:N17" si="14">100*M7/SUM(M$5:M$8,M$10)</f>
        <v>5.5432372505543244</v>
      </c>
      <c r="N17" s="77">
        <f t="shared" si="14"/>
        <v>5.7754010695187175</v>
      </c>
      <c r="O17" s="77">
        <f>100*O7/SUM(O$5:O$8,O$10)</f>
        <v>7.1902654867256643</v>
      </c>
      <c r="P17" s="77">
        <f>100*P7/SUM(P$5:P$8,P$10)</f>
        <v>4.1065482796892354</v>
      </c>
      <c r="Q17" s="77">
        <f>100*Q7/SUM(Q$5:Q$8,Q$10)</f>
        <v>2.0474137931034484</v>
      </c>
      <c r="R17" s="77">
        <f t="shared" ref="R17:W17" si="15">100*R7/SUM(R$5:R$8,R$10)</f>
        <v>1.7326732673267324</v>
      </c>
      <c r="S17" s="77">
        <f t="shared" ref="S17:T17" si="16">100*S7/SUM(S$5:S$8,S$10)</f>
        <v>1.4784946236559138</v>
      </c>
      <c r="T17" s="77">
        <f t="shared" si="16"/>
        <v>1.1917659804983749</v>
      </c>
      <c r="U17" s="77">
        <f t="shared" ref="U17:V17" si="17">100*U7/SUM(U$5:U$8,U$10)</f>
        <v>0.99447513812154675</v>
      </c>
      <c r="V17" s="77">
        <f t="shared" si="17"/>
        <v>0.96359743040685231</v>
      </c>
      <c r="W17" s="77">
        <f t="shared" si="15"/>
        <v>1.3613861386138613</v>
      </c>
      <c r="X17" s="76">
        <f t="shared" ref="X17" si="18">100*X7/SUM(X$5:X$8,X$10)</f>
        <v>1.275239107332625</v>
      </c>
      <c r="Y17" s="78">
        <f t="shared" ref="Y17" si="19">100*Y7/SUM(Y$5:Y$8,Y$10)</f>
        <v>1.2304250559284116</v>
      </c>
    </row>
    <row r="18" spans="1:25" x14ac:dyDescent="0.25">
      <c r="A18" s="75" t="s">
        <v>29</v>
      </c>
      <c r="B18" s="76">
        <f t="shared" ref="B18" si="20">100*B8/SUM(B$5:B$8,B$10)</f>
        <v>14.802631578947368</v>
      </c>
      <c r="C18" s="77">
        <f t="shared" ref="C18:L18" si="21">100*C8/SUM(C$5:C$8,C$10)</f>
        <v>12.026726057906458</v>
      </c>
      <c r="D18" s="77">
        <f t="shared" si="21"/>
        <v>7.483731019522776</v>
      </c>
      <c r="E18" s="77">
        <f t="shared" si="21"/>
        <v>6.6452304394426571</v>
      </c>
      <c r="F18" s="77">
        <f t="shared" si="21"/>
        <v>7.2519083969465656</v>
      </c>
      <c r="G18" s="77">
        <f t="shared" si="21"/>
        <v>7.4525745257452565</v>
      </c>
      <c r="H18" s="77">
        <f t="shared" si="21"/>
        <v>7.8663793103448274</v>
      </c>
      <c r="I18" s="77">
        <f t="shared" si="21"/>
        <v>8.3700440528634381</v>
      </c>
      <c r="J18" s="77">
        <f t="shared" si="21"/>
        <v>6.9693769799366425</v>
      </c>
      <c r="K18" s="77">
        <f t="shared" si="21"/>
        <v>7.0000000000000009</v>
      </c>
      <c r="L18" s="76">
        <f t="shared" si="21"/>
        <v>7.2033898305084767</v>
      </c>
      <c r="M18" s="77">
        <f t="shared" ref="M18:N18" si="22">100*M8/SUM(M$5:M$8,M$10)</f>
        <v>7.3170731707317085</v>
      </c>
      <c r="N18" s="77">
        <f t="shared" si="22"/>
        <v>7.5935828877005358</v>
      </c>
      <c r="O18" s="77">
        <f t="shared" ref="O18:P18" si="23">100*O8/SUM(O$5:O$8,O$10)</f>
        <v>7.3008849557522133</v>
      </c>
      <c r="P18" s="77">
        <f t="shared" si="23"/>
        <v>7.3251942286348521</v>
      </c>
      <c r="Q18" s="77">
        <f t="shared" ref="Q18:W18" si="24">100*Q8/SUM(Q$5:Q$8,Q$10)</f>
        <v>7.4353448275862073</v>
      </c>
      <c r="R18" s="77">
        <f t="shared" si="24"/>
        <v>7.6732673267326721</v>
      </c>
      <c r="S18" s="77">
        <f t="shared" ref="S18:T18" si="25">100*S8/SUM(S$5:S$8,S$10)</f>
        <v>7.661290322580645</v>
      </c>
      <c r="T18" s="77">
        <f t="shared" si="25"/>
        <v>7.9089924160346712</v>
      </c>
      <c r="U18" s="77">
        <f t="shared" ref="U18:V18" si="26">100*U8/SUM(U$5:U$8,U$10)</f>
        <v>7.955801104972374</v>
      </c>
      <c r="V18" s="77">
        <f t="shared" si="26"/>
        <v>8.1370449678800885</v>
      </c>
      <c r="W18" s="77">
        <f t="shared" si="24"/>
        <v>10.14851485148515</v>
      </c>
      <c r="X18" s="76">
        <f t="shared" ref="X18" si="27">100*X8/SUM(X$5:X$8,X$10)</f>
        <v>12.327311370882043</v>
      </c>
      <c r="Y18" s="78">
        <f>100*Y8/SUM(Y$5:Y$8,Y$10)</f>
        <v>10.514541387024609</v>
      </c>
    </row>
    <row r="19" spans="1:25" x14ac:dyDescent="0.25">
      <c r="A19" s="84" t="s">
        <v>14</v>
      </c>
      <c r="B19" s="85">
        <f t="shared" ref="B19" si="28">100*B10/SUM(B$5:B$8,B$10)</f>
        <v>0.43859649122807015</v>
      </c>
      <c r="C19" s="86">
        <f t="shared" ref="C19:L19" si="29">100*C10/SUM(C$5:C$8,C$10)</f>
        <v>0.33407572383073497</v>
      </c>
      <c r="D19" s="86">
        <f t="shared" si="29"/>
        <v>0.21691973969631237</v>
      </c>
      <c r="E19" s="86">
        <f t="shared" si="29"/>
        <v>0.21436227224008572</v>
      </c>
      <c r="F19" s="86">
        <f t="shared" si="29"/>
        <v>0.2544529262086514</v>
      </c>
      <c r="G19" s="86">
        <f t="shared" si="29"/>
        <v>0.27100271002710025</v>
      </c>
      <c r="H19" s="86">
        <f t="shared" si="29"/>
        <v>0.10775862068965518</v>
      </c>
      <c r="I19" s="86">
        <f t="shared" si="29"/>
        <v>0.11013215859030839</v>
      </c>
      <c r="J19" s="86">
        <f t="shared" si="29"/>
        <v>0.10559662090813095</v>
      </c>
      <c r="K19" s="86">
        <f t="shared" si="29"/>
        <v>0.12500000000000003</v>
      </c>
      <c r="L19" s="85">
        <f t="shared" si="29"/>
        <v>0.10593220338983052</v>
      </c>
      <c r="M19" s="86">
        <f t="shared" ref="M19:N19" si="30">100*M10/SUM(M$5:M$8,M$10)</f>
        <v>0.11086474501108649</v>
      </c>
      <c r="N19" s="86">
        <f t="shared" si="30"/>
        <v>0.10695187165775402</v>
      </c>
      <c r="O19" s="86">
        <f t="shared" ref="O19:P19" si="31">100*O10/SUM(O$5:O$8,O$10)</f>
        <v>0.11061946902654868</v>
      </c>
      <c r="P19" s="86">
        <f t="shared" si="31"/>
        <v>0.11098779134295229</v>
      </c>
      <c r="Q19" s="86">
        <f t="shared" ref="Q19:W19" si="32">100*Q10/SUM(Q$5:Q$8,Q$10)</f>
        <v>0.10775862068965518</v>
      </c>
      <c r="R19" s="86">
        <f t="shared" si="32"/>
        <v>0.24752475247524749</v>
      </c>
      <c r="S19" s="86">
        <f t="shared" ref="S19:T19" si="33">100*S10/SUM(S$5:S$8,S$10)</f>
        <v>0.26881720430107525</v>
      </c>
      <c r="T19" s="86">
        <f t="shared" si="33"/>
        <v>0.10834236186348864</v>
      </c>
      <c r="U19" s="86">
        <f t="shared" ref="U19:V19" si="34">100*U10/SUM(U$5:U$8,U$10)</f>
        <v>0.11049723756906077</v>
      </c>
      <c r="V19" s="86">
        <f t="shared" si="34"/>
        <v>0.10706638115631695</v>
      </c>
      <c r="W19" s="86">
        <f t="shared" si="32"/>
        <v>0.24752475247524752</v>
      </c>
      <c r="X19" s="85">
        <f t="shared" ref="X19" si="35">100*X10/SUM(X$5:X$8,X$10)</f>
        <v>0.10626992561105209</v>
      </c>
      <c r="Y19" s="87">
        <f t="shared" ref="Y19" si="36">100*Y10/SUM(Y$5:Y$8,Y$10)</f>
        <v>0.11185682326621925</v>
      </c>
    </row>
    <row r="21" spans="1:25" x14ac:dyDescent="0.25">
      <c r="P21" s="61"/>
    </row>
  </sheetData>
  <mergeCells count="3">
    <mergeCell ref="B3:K3"/>
    <mergeCell ref="L3:W3"/>
    <mergeCell ref="X3:Y3"/>
  </mergeCells>
  <hyperlinks>
    <hyperlink ref="M1" location="'Lisez-moi'!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zoomScale="85" zoomScaleNormal="85" workbookViewId="0"/>
  </sheetViews>
  <sheetFormatPr baseColWidth="10" defaultColWidth="12.5703125" defaultRowHeight="14.25" x14ac:dyDescent="0.2"/>
  <cols>
    <col min="1" max="1" width="75.28515625" style="6" customWidth="1"/>
    <col min="2" max="4" width="12.5703125" style="6" customWidth="1"/>
    <col min="5" max="16384" width="12.5703125" style="6"/>
  </cols>
  <sheetData>
    <row r="1" spans="1:13" ht="15" x14ac:dyDescent="0.25">
      <c r="A1" s="5" t="s">
        <v>171</v>
      </c>
      <c r="G1" s="206"/>
      <c r="J1" s="52"/>
      <c r="K1" s="10" t="s">
        <v>40</v>
      </c>
      <c r="L1" s="95"/>
    </row>
    <row r="2" spans="1:13" x14ac:dyDescent="0.2">
      <c r="G2" s="206"/>
    </row>
    <row r="3" spans="1:13" ht="28.5" x14ac:dyDescent="0.2">
      <c r="A3" s="12"/>
      <c r="B3" s="220" t="s">
        <v>6</v>
      </c>
      <c r="C3" s="221"/>
      <c r="D3" s="43" t="s">
        <v>32</v>
      </c>
      <c r="E3" s="43" t="s">
        <v>33</v>
      </c>
      <c r="F3" s="43" t="s">
        <v>34</v>
      </c>
      <c r="G3" s="43" t="s">
        <v>35</v>
      </c>
      <c r="H3" s="43" t="s">
        <v>36</v>
      </c>
      <c r="I3" s="44" t="s">
        <v>192</v>
      </c>
      <c r="J3" s="12"/>
      <c r="K3" s="209"/>
      <c r="L3" s="210"/>
      <c r="M3" s="211"/>
    </row>
    <row r="4" spans="1:13" x14ac:dyDescent="0.2">
      <c r="A4" s="207" t="s">
        <v>167</v>
      </c>
      <c r="B4" s="217">
        <v>56.3</v>
      </c>
      <c r="C4" s="213"/>
      <c r="D4" s="202">
        <v>47.699999999999996</v>
      </c>
      <c r="E4" s="213">
        <v>50.7</v>
      </c>
      <c r="F4" s="213">
        <v>52.5</v>
      </c>
      <c r="G4" s="213">
        <v>52</v>
      </c>
      <c r="H4" s="213">
        <v>57.499999999999993</v>
      </c>
      <c r="I4" s="214">
        <v>59.8</v>
      </c>
      <c r="J4" s="12"/>
      <c r="K4" s="209"/>
      <c r="L4" s="212"/>
      <c r="M4" s="211"/>
    </row>
    <row r="5" spans="1:13" x14ac:dyDescent="0.2">
      <c r="A5" s="208" t="s">
        <v>168</v>
      </c>
      <c r="B5" s="218">
        <v>23.7</v>
      </c>
      <c r="C5" s="12"/>
      <c r="D5" s="209">
        <v>26.3</v>
      </c>
      <c r="E5" s="12">
        <v>24.099999999999998</v>
      </c>
      <c r="F5" s="12">
        <v>23.400000000000002</v>
      </c>
      <c r="G5" s="12">
        <v>24.5</v>
      </c>
      <c r="H5" s="12">
        <v>20.100000000000001</v>
      </c>
      <c r="I5" s="215">
        <v>23.9</v>
      </c>
      <c r="J5" s="12"/>
      <c r="K5" s="209"/>
      <c r="L5" s="212"/>
      <c r="M5" s="211"/>
    </row>
    <row r="6" spans="1:13" x14ac:dyDescent="0.2">
      <c r="A6" s="208" t="s">
        <v>169</v>
      </c>
      <c r="B6" s="218">
        <v>11.1</v>
      </c>
      <c r="C6" s="12"/>
      <c r="D6" s="209">
        <v>11.799999999999999</v>
      </c>
      <c r="E6" s="8">
        <v>12.7</v>
      </c>
      <c r="F6" s="8">
        <v>15.6</v>
      </c>
      <c r="G6" s="8">
        <v>14.899999999999999</v>
      </c>
      <c r="H6" s="8">
        <v>14.399999999999999</v>
      </c>
      <c r="I6" s="9">
        <v>8.3000000000000007</v>
      </c>
      <c r="J6" s="12"/>
      <c r="K6" s="209"/>
      <c r="L6" s="212"/>
      <c r="M6" s="211"/>
    </row>
    <row r="7" spans="1:13" x14ac:dyDescent="0.2">
      <c r="A7" s="216" t="s">
        <v>170</v>
      </c>
      <c r="B7" s="219">
        <v>3.9</v>
      </c>
      <c r="C7" s="31"/>
      <c r="D7" s="22">
        <v>6.8000000000000007</v>
      </c>
      <c r="E7" s="31">
        <v>4.9000000000000004</v>
      </c>
      <c r="F7" s="31">
        <v>5.8000000000000007</v>
      </c>
      <c r="G7" s="37">
        <v>4.3999999999999995</v>
      </c>
      <c r="H7" s="31">
        <v>4.3</v>
      </c>
      <c r="I7" s="32">
        <v>2.9000000000000004</v>
      </c>
      <c r="J7" s="12"/>
      <c r="K7" s="209"/>
      <c r="L7" s="212"/>
      <c r="M7" s="211"/>
    </row>
    <row r="8" spans="1:13" x14ac:dyDescent="0.2">
      <c r="A8" s="62" t="s">
        <v>202</v>
      </c>
      <c r="B8" s="41"/>
      <c r="C8" s="41"/>
      <c r="D8" s="41"/>
      <c r="E8" s="41"/>
      <c r="F8" s="41"/>
      <c r="G8" s="41"/>
      <c r="H8" s="41"/>
    </row>
    <row r="9" spans="1:13" x14ac:dyDescent="0.2">
      <c r="A9" s="62" t="s">
        <v>172</v>
      </c>
    </row>
  </sheetData>
  <hyperlinks>
    <hyperlink ref="K1" location="'Lisez-moi'!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zoomScale="85" zoomScaleNormal="85" workbookViewId="0"/>
  </sheetViews>
  <sheetFormatPr baseColWidth="10" defaultColWidth="17.5703125" defaultRowHeight="14.25" x14ac:dyDescent="0.2"/>
  <cols>
    <col min="1" max="1" width="34.42578125" style="95" customWidth="1"/>
    <col min="2" max="2" width="18.28515625" style="95" customWidth="1"/>
    <col min="3" max="3" width="19.85546875" style="95" customWidth="1"/>
    <col min="4" max="4" width="21" style="95" customWidth="1"/>
    <col min="5" max="5" width="19.140625" style="95" customWidth="1"/>
    <col min="6" max="6" width="19.28515625" style="95" customWidth="1"/>
    <col min="7" max="7" width="18.85546875" style="95" customWidth="1"/>
    <col min="8" max="8" width="17.5703125" style="95" customWidth="1"/>
    <col min="9" max="16384" width="17.5703125" style="95"/>
  </cols>
  <sheetData>
    <row r="1" spans="1:10" ht="15" x14ac:dyDescent="0.25">
      <c r="A1" s="222" t="s">
        <v>200</v>
      </c>
      <c r="I1" s="52"/>
      <c r="J1" s="10" t="s">
        <v>40</v>
      </c>
    </row>
    <row r="2" spans="1:10" x14ac:dyDescent="0.2">
      <c r="J2" s="223"/>
    </row>
    <row r="3" spans="1:10" ht="85.5" x14ac:dyDescent="0.2">
      <c r="B3" s="224" t="s">
        <v>179</v>
      </c>
      <c r="C3" s="225" t="s">
        <v>180</v>
      </c>
      <c r="D3" s="225" t="s">
        <v>181</v>
      </c>
      <c r="E3" s="225" t="s">
        <v>182</v>
      </c>
      <c r="F3" s="225" t="s">
        <v>183</v>
      </c>
      <c r="G3" s="225" t="s">
        <v>184</v>
      </c>
      <c r="H3" s="225" t="s">
        <v>185</v>
      </c>
      <c r="I3" s="225" t="s">
        <v>186</v>
      </c>
      <c r="J3" s="226" t="s">
        <v>187</v>
      </c>
    </row>
    <row r="4" spans="1:10" x14ac:dyDescent="0.2">
      <c r="A4" s="227" t="s">
        <v>188</v>
      </c>
      <c r="B4" s="273">
        <v>33.800000000000004</v>
      </c>
      <c r="C4" s="274">
        <v>1.6</v>
      </c>
      <c r="D4" s="274">
        <v>10.8</v>
      </c>
      <c r="E4" s="274">
        <v>18.899999999999999</v>
      </c>
      <c r="F4" s="274">
        <v>5.6000000000000005</v>
      </c>
      <c r="G4" s="274">
        <v>47.9</v>
      </c>
      <c r="H4" s="274">
        <v>3.2</v>
      </c>
      <c r="I4" s="274">
        <v>4.3</v>
      </c>
      <c r="J4" s="275">
        <v>14.000000000000002</v>
      </c>
    </row>
    <row r="5" spans="1:10" x14ac:dyDescent="0.2">
      <c r="A5" s="228" t="s">
        <v>189</v>
      </c>
      <c r="B5" s="276">
        <v>42.1</v>
      </c>
      <c r="C5" s="277">
        <v>35.699999999999996</v>
      </c>
      <c r="D5" s="277">
        <v>56.3</v>
      </c>
      <c r="E5" s="277">
        <v>55.2</v>
      </c>
      <c r="F5" s="277">
        <v>30</v>
      </c>
      <c r="G5" s="277">
        <v>18</v>
      </c>
      <c r="H5" s="277">
        <v>50.9</v>
      </c>
      <c r="I5" s="277">
        <v>61.5</v>
      </c>
      <c r="J5" s="278">
        <v>29.099999999999998</v>
      </c>
    </row>
    <row r="6" spans="1:10" x14ac:dyDescent="0.2">
      <c r="A6" s="228" t="s">
        <v>190</v>
      </c>
      <c r="B6" s="276">
        <v>3</v>
      </c>
      <c r="C6" s="277">
        <v>37.799999999999997</v>
      </c>
      <c r="D6" s="277">
        <v>8.6999999999999993</v>
      </c>
      <c r="E6" s="277">
        <v>2.7</v>
      </c>
      <c r="F6" s="277">
        <v>32.700000000000003</v>
      </c>
      <c r="G6" s="277">
        <v>7.8</v>
      </c>
      <c r="H6" s="277">
        <v>21.2</v>
      </c>
      <c r="I6" s="277">
        <v>11.799999999999999</v>
      </c>
      <c r="J6" s="278">
        <v>21</v>
      </c>
    </row>
    <row r="7" spans="1:10" x14ac:dyDescent="0.2">
      <c r="A7" s="238" t="s">
        <v>17</v>
      </c>
      <c r="B7" s="279">
        <v>21.099999999999998</v>
      </c>
      <c r="C7" s="280">
        <v>24.9</v>
      </c>
      <c r="D7" s="280">
        <v>24.099999999999998</v>
      </c>
      <c r="E7" s="280">
        <v>23.3</v>
      </c>
      <c r="F7" s="280">
        <v>31.7</v>
      </c>
      <c r="G7" s="280">
        <v>26.3</v>
      </c>
      <c r="H7" s="280">
        <v>24.7</v>
      </c>
      <c r="I7" s="280">
        <v>22.400000000000002</v>
      </c>
      <c r="J7" s="281">
        <v>35.9</v>
      </c>
    </row>
    <row r="8" spans="1:10" x14ac:dyDescent="0.2">
      <c r="B8" s="282"/>
      <c r="C8" s="282"/>
      <c r="D8" s="282"/>
      <c r="E8" s="282"/>
      <c r="F8" s="282"/>
      <c r="G8" s="282"/>
      <c r="H8" s="282"/>
      <c r="I8" s="282"/>
      <c r="J8" s="283"/>
    </row>
    <row r="9" spans="1:10" x14ac:dyDescent="0.2">
      <c r="A9" s="290" t="s">
        <v>199</v>
      </c>
      <c r="B9" s="284"/>
      <c r="C9" s="284"/>
      <c r="D9" s="284"/>
      <c r="E9" s="284"/>
      <c r="F9" s="284"/>
      <c r="G9" s="284"/>
      <c r="H9" s="284"/>
      <c r="I9" s="284"/>
      <c r="J9" s="285"/>
    </row>
    <row r="10" spans="1:10" x14ac:dyDescent="0.2">
      <c r="A10" s="291" t="s">
        <v>188</v>
      </c>
      <c r="B10" s="292">
        <f>B4/SUM(B4:B6)*100</f>
        <v>42.839036755386566</v>
      </c>
      <c r="C10" s="293">
        <f t="shared" ref="C10:J10" si="0">C4/SUM(C4:C6)*100</f>
        <v>2.1304926764314249</v>
      </c>
      <c r="D10" s="293">
        <f t="shared" si="0"/>
        <v>14.248021108179421</v>
      </c>
      <c r="E10" s="293">
        <f t="shared" si="0"/>
        <v>24.609375</v>
      </c>
      <c r="F10" s="293">
        <f t="shared" si="0"/>
        <v>8.1991215226939964</v>
      </c>
      <c r="G10" s="293">
        <f t="shared" si="0"/>
        <v>64.993215739484384</v>
      </c>
      <c r="H10" s="293">
        <f t="shared" si="0"/>
        <v>4.2496679946879157</v>
      </c>
      <c r="I10" s="293">
        <f t="shared" si="0"/>
        <v>5.5412371134020626</v>
      </c>
      <c r="J10" s="294">
        <f t="shared" si="0"/>
        <v>21.840873634945403</v>
      </c>
    </row>
    <row r="11" spans="1:10" x14ac:dyDescent="0.2">
      <c r="A11" s="295" t="s">
        <v>189</v>
      </c>
      <c r="B11" s="296">
        <f t="shared" ref="B11:J11" si="1">B5/SUM(B4:B6)*100</f>
        <v>53.358681875792136</v>
      </c>
      <c r="C11" s="297">
        <f t="shared" si="1"/>
        <v>47.536617842876161</v>
      </c>
      <c r="D11" s="297">
        <f t="shared" si="1"/>
        <v>74.274406332453822</v>
      </c>
      <c r="E11" s="297">
        <f t="shared" si="1"/>
        <v>71.875000000000014</v>
      </c>
      <c r="F11" s="297">
        <f t="shared" si="1"/>
        <v>43.923865300146403</v>
      </c>
      <c r="G11" s="297">
        <f t="shared" si="1"/>
        <v>24.423337856173678</v>
      </c>
      <c r="H11" s="297">
        <f t="shared" si="1"/>
        <v>67.596281540504648</v>
      </c>
      <c r="I11" s="297">
        <f t="shared" si="1"/>
        <v>79.25257731958763</v>
      </c>
      <c r="J11" s="298">
        <f t="shared" si="1"/>
        <v>45.39781591263651</v>
      </c>
    </row>
    <row r="12" spans="1:10" x14ac:dyDescent="0.2">
      <c r="A12" s="295" t="s">
        <v>190</v>
      </c>
      <c r="B12" s="296">
        <f t="shared" ref="B12:J12" si="2">B6/SUM(B4:B6)*100</f>
        <v>3.8022813688212929</v>
      </c>
      <c r="C12" s="297">
        <f t="shared" si="2"/>
        <v>50.332889480692408</v>
      </c>
      <c r="D12" s="297">
        <f t="shared" si="2"/>
        <v>11.477572559366754</v>
      </c>
      <c r="E12" s="297">
        <f t="shared" si="2"/>
        <v>3.5156250000000009</v>
      </c>
      <c r="F12" s="297">
        <f t="shared" si="2"/>
        <v>47.87701317715959</v>
      </c>
      <c r="G12" s="297">
        <f t="shared" si="2"/>
        <v>10.583446404341926</v>
      </c>
      <c r="H12" s="297">
        <f t="shared" si="2"/>
        <v>28.15405046480744</v>
      </c>
      <c r="I12" s="297">
        <f t="shared" si="2"/>
        <v>15.206185567010309</v>
      </c>
      <c r="J12" s="298">
        <f t="shared" si="2"/>
        <v>32.761310452418101</v>
      </c>
    </row>
    <row r="13" spans="1:10" x14ac:dyDescent="0.2">
      <c r="A13" s="286" t="s">
        <v>198</v>
      </c>
      <c r="B13" s="287">
        <f>B10-B12</f>
        <v>39.036755386565275</v>
      </c>
      <c r="C13" s="288">
        <f t="shared" ref="C13:J13" si="3">C10-C12</f>
        <v>-48.202396804260985</v>
      </c>
      <c r="D13" s="288">
        <f t="shared" si="3"/>
        <v>2.7704485488126664</v>
      </c>
      <c r="E13" s="288">
        <f t="shared" si="3"/>
        <v>21.09375</v>
      </c>
      <c r="F13" s="288">
        <f t="shared" si="3"/>
        <v>-39.677891654465597</v>
      </c>
      <c r="G13" s="288">
        <f t="shared" si="3"/>
        <v>54.409769335142457</v>
      </c>
      <c r="H13" s="288">
        <f t="shared" si="3"/>
        <v>-23.904382470119526</v>
      </c>
      <c r="I13" s="288">
        <f t="shared" si="3"/>
        <v>-9.6649484536082468</v>
      </c>
      <c r="J13" s="289">
        <f t="shared" si="3"/>
        <v>-10.920436817472698</v>
      </c>
    </row>
    <row r="14" spans="1:10" x14ac:dyDescent="0.2">
      <c r="A14" s="62" t="s">
        <v>202</v>
      </c>
      <c r="B14" s="230"/>
      <c r="C14" s="230"/>
      <c r="D14" s="230"/>
      <c r="E14" s="230"/>
      <c r="F14" s="230"/>
      <c r="G14" s="230"/>
      <c r="H14" s="230"/>
      <c r="I14" s="230"/>
      <c r="J14" s="231"/>
    </row>
    <row r="15" spans="1:10" x14ac:dyDescent="0.2">
      <c r="A15" s="62" t="s">
        <v>172</v>
      </c>
      <c r="B15" s="230"/>
      <c r="C15" s="230"/>
      <c r="D15" s="230"/>
      <c r="E15" s="230"/>
      <c r="F15" s="230"/>
      <c r="G15" s="230"/>
      <c r="H15" s="230"/>
      <c r="I15" s="230"/>
      <c r="J15" s="231"/>
    </row>
    <row r="16" spans="1:10" x14ac:dyDescent="0.2">
      <c r="A16" s="229"/>
      <c r="B16" s="230"/>
      <c r="C16" s="230"/>
      <c r="D16" s="230"/>
      <c r="E16" s="230"/>
      <c r="F16" s="230"/>
      <c r="G16" s="230"/>
      <c r="H16" s="230"/>
      <c r="I16" s="230"/>
      <c r="J16" s="231"/>
    </row>
    <row r="17" spans="1:10" x14ac:dyDescent="0.2">
      <c r="A17" s="229"/>
      <c r="B17" s="232"/>
      <c r="C17" s="233"/>
      <c r="D17" s="234"/>
      <c r="E17" s="234"/>
      <c r="F17" s="234"/>
      <c r="G17" s="234"/>
      <c r="H17" s="234"/>
      <c r="I17" s="230"/>
      <c r="J17" s="231"/>
    </row>
    <row r="18" spans="1:10" x14ac:dyDescent="0.2">
      <c r="A18" s="235"/>
      <c r="B18" s="236"/>
      <c r="C18" s="236"/>
      <c r="D18" s="236"/>
      <c r="E18" s="236"/>
      <c r="F18" s="236"/>
      <c r="G18" s="236"/>
      <c r="H18" s="236"/>
      <c r="I18" s="230"/>
      <c r="J18" s="231"/>
    </row>
    <row r="19" spans="1:10" x14ac:dyDescent="0.2">
      <c r="A19" s="235"/>
      <c r="B19" s="236"/>
      <c r="C19" s="236"/>
      <c r="D19" s="236"/>
      <c r="E19" s="236"/>
      <c r="F19" s="236"/>
      <c r="G19" s="236"/>
      <c r="H19" s="236"/>
      <c r="I19" s="230"/>
      <c r="J19" s="231"/>
    </row>
    <row r="20" spans="1:10" ht="15" x14ac:dyDescent="0.25">
      <c r="A20" s="235"/>
      <c r="B20" s="237"/>
      <c r="C20" s="237"/>
      <c r="D20" s="237"/>
      <c r="E20" s="237"/>
      <c r="F20" s="237"/>
      <c r="G20" s="237"/>
      <c r="H20" s="237"/>
      <c r="I20" s="230"/>
      <c r="J20" s="231"/>
    </row>
    <row r="21" spans="1:10" x14ac:dyDescent="0.2">
      <c r="A21" s="235"/>
      <c r="B21" s="236"/>
      <c r="C21" s="236"/>
      <c r="D21" s="236"/>
      <c r="E21" s="236"/>
      <c r="F21" s="236"/>
      <c r="G21" s="236"/>
      <c r="H21" s="236"/>
      <c r="I21" s="230"/>
      <c r="J21" s="231"/>
    </row>
    <row r="22" spans="1:10" ht="15" x14ac:dyDescent="0.25">
      <c r="A22" s="235"/>
      <c r="B22" s="236"/>
      <c r="C22" s="236"/>
      <c r="D22" s="236"/>
      <c r="E22" s="236"/>
      <c r="F22" s="236"/>
      <c r="G22" s="236"/>
      <c r="H22" s="237"/>
      <c r="I22" s="230"/>
      <c r="J22" s="231"/>
    </row>
    <row r="23" spans="1:10" x14ac:dyDescent="0.2">
      <c r="A23" s="229"/>
      <c r="B23" s="230"/>
      <c r="C23" s="230"/>
      <c r="D23" s="230"/>
      <c r="E23" s="230"/>
      <c r="F23" s="230"/>
      <c r="G23" s="230"/>
      <c r="H23" s="230"/>
      <c r="I23" s="230"/>
      <c r="J23" s="231"/>
    </row>
    <row r="24" spans="1:10" x14ac:dyDescent="0.2">
      <c r="A24" s="229"/>
      <c r="B24" s="230"/>
      <c r="C24" s="230"/>
      <c r="D24" s="230"/>
      <c r="E24" s="230"/>
      <c r="F24" s="230"/>
      <c r="G24" s="230"/>
      <c r="H24" s="230"/>
      <c r="I24" s="230"/>
      <c r="J24" s="231"/>
    </row>
    <row r="25" spans="1:10" x14ac:dyDescent="0.2">
      <c r="A25" s="229"/>
      <c r="B25" s="230"/>
      <c r="C25" s="230"/>
      <c r="D25" s="230"/>
      <c r="E25" s="230"/>
      <c r="F25" s="230"/>
      <c r="G25" s="230"/>
      <c r="H25" s="230"/>
      <c r="I25" s="230"/>
      <c r="J25" s="231"/>
    </row>
    <row r="26" spans="1:10" x14ac:dyDescent="0.2">
      <c r="A26" s="229"/>
      <c r="B26" s="232"/>
      <c r="C26" s="233"/>
      <c r="D26" s="234"/>
      <c r="E26" s="234"/>
      <c r="F26" s="234"/>
      <c r="G26" s="234"/>
      <c r="H26" s="234"/>
      <c r="I26" s="230"/>
      <c r="J26" s="231"/>
    </row>
    <row r="27" spans="1:10" x14ac:dyDescent="0.2">
      <c r="A27" s="235"/>
      <c r="B27" s="236"/>
      <c r="C27" s="236"/>
      <c r="D27" s="236"/>
      <c r="E27" s="236"/>
      <c r="F27" s="236"/>
      <c r="G27" s="236"/>
      <c r="H27" s="236"/>
      <c r="I27" s="230"/>
      <c r="J27" s="231"/>
    </row>
    <row r="28" spans="1:10" x14ac:dyDescent="0.2">
      <c r="A28" s="235"/>
      <c r="B28" s="236"/>
      <c r="C28" s="236"/>
      <c r="D28" s="236"/>
      <c r="E28" s="236"/>
      <c r="F28" s="236"/>
      <c r="G28" s="236"/>
      <c r="H28" s="236"/>
      <c r="I28" s="230"/>
      <c r="J28" s="231"/>
    </row>
    <row r="29" spans="1:10" x14ac:dyDescent="0.2">
      <c r="A29" s="235"/>
      <c r="B29" s="236"/>
      <c r="C29" s="236"/>
      <c r="D29" s="236"/>
      <c r="E29" s="236"/>
      <c r="F29" s="236"/>
      <c r="G29" s="236"/>
      <c r="H29" s="236"/>
      <c r="I29" s="230"/>
      <c r="J29" s="231"/>
    </row>
    <row r="30" spans="1:10" ht="15" x14ac:dyDescent="0.25">
      <c r="A30" s="235"/>
      <c r="B30" s="236"/>
      <c r="C30" s="236"/>
      <c r="D30" s="236"/>
      <c r="E30" s="236"/>
      <c r="F30" s="236"/>
      <c r="G30" s="236"/>
      <c r="H30" s="237"/>
      <c r="I30" s="230"/>
      <c r="J30" s="231"/>
    </row>
    <row r="31" spans="1:10" x14ac:dyDescent="0.2">
      <c r="A31" s="229"/>
      <c r="B31" s="230"/>
      <c r="C31" s="230"/>
      <c r="D31" s="230"/>
      <c r="E31" s="230"/>
      <c r="F31" s="230"/>
      <c r="G31" s="230"/>
      <c r="H31" s="230"/>
      <c r="I31" s="230"/>
      <c r="J31" s="231"/>
    </row>
    <row r="32" spans="1:10" x14ac:dyDescent="0.2">
      <c r="A32" s="229"/>
      <c r="B32" s="230"/>
      <c r="C32" s="230"/>
      <c r="D32" s="230"/>
      <c r="E32" s="230"/>
      <c r="F32" s="230"/>
      <c r="G32" s="230"/>
      <c r="H32" s="230"/>
      <c r="I32" s="230"/>
      <c r="J32" s="231"/>
    </row>
    <row r="33" spans="1:10" x14ac:dyDescent="0.2">
      <c r="A33" s="229"/>
      <c r="B33" s="230"/>
      <c r="C33" s="230"/>
      <c r="D33" s="230"/>
      <c r="E33" s="230"/>
      <c r="F33" s="230"/>
      <c r="G33" s="230"/>
      <c r="H33" s="230"/>
      <c r="I33" s="230"/>
      <c r="J33" s="231"/>
    </row>
    <row r="34" spans="1:10" x14ac:dyDescent="0.2">
      <c r="A34" s="229"/>
      <c r="B34" s="232"/>
      <c r="C34" s="233"/>
      <c r="D34" s="234"/>
      <c r="E34" s="234"/>
      <c r="F34" s="234"/>
      <c r="G34" s="234"/>
      <c r="H34" s="234"/>
      <c r="I34" s="230"/>
      <c r="J34" s="231"/>
    </row>
    <row r="35" spans="1:10" x14ac:dyDescent="0.2">
      <c r="A35" s="235"/>
      <c r="B35" s="236"/>
      <c r="C35" s="236"/>
      <c r="D35" s="236"/>
      <c r="E35" s="236"/>
      <c r="F35" s="236"/>
      <c r="G35" s="236"/>
      <c r="H35" s="236"/>
      <c r="I35" s="230"/>
      <c r="J35" s="231"/>
    </row>
    <row r="36" spans="1:10" x14ac:dyDescent="0.2">
      <c r="A36" s="235"/>
      <c r="B36" s="236"/>
      <c r="C36" s="236"/>
      <c r="D36" s="236"/>
      <c r="E36" s="236"/>
      <c r="F36" s="236"/>
      <c r="G36" s="236"/>
      <c r="H36" s="236"/>
      <c r="I36" s="230"/>
      <c r="J36" s="231"/>
    </row>
    <row r="37" spans="1:10" x14ac:dyDescent="0.2">
      <c r="A37" s="235"/>
      <c r="B37" s="236"/>
      <c r="C37" s="236"/>
      <c r="D37" s="236"/>
      <c r="E37" s="236"/>
      <c r="F37" s="236"/>
      <c r="G37" s="236"/>
      <c r="H37" s="236"/>
      <c r="I37" s="230"/>
      <c r="J37" s="231"/>
    </row>
    <row r="38" spans="1:10" x14ac:dyDescent="0.2">
      <c r="A38" s="235"/>
      <c r="B38" s="236"/>
      <c r="C38" s="236"/>
      <c r="D38" s="236"/>
      <c r="E38" s="236"/>
      <c r="F38" s="236"/>
      <c r="G38" s="236"/>
      <c r="H38" s="236"/>
      <c r="I38" s="230"/>
      <c r="J38" s="231"/>
    </row>
    <row r="39" spans="1:10" x14ac:dyDescent="0.2">
      <c r="A39" s="229"/>
      <c r="B39" s="230"/>
      <c r="C39" s="230"/>
      <c r="D39" s="230"/>
      <c r="E39" s="230"/>
      <c r="F39" s="230"/>
      <c r="G39" s="230"/>
      <c r="H39" s="230"/>
      <c r="I39" s="230"/>
      <c r="J39" s="231"/>
    </row>
    <row r="40" spans="1:10" x14ac:dyDescent="0.2">
      <c r="A40" s="229"/>
      <c r="B40" s="230"/>
      <c r="C40" s="230"/>
      <c r="D40" s="230"/>
      <c r="E40" s="230"/>
      <c r="F40" s="230"/>
      <c r="G40" s="230"/>
      <c r="H40" s="230"/>
      <c r="I40" s="230"/>
      <c r="J40" s="231"/>
    </row>
    <row r="41" spans="1:10" x14ac:dyDescent="0.2">
      <c r="A41" s="229"/>
      <c r="B41" s="230"/>
      <c r="C41" s="230"/>
      <c r="D41" s="230"/>
      <c r="E41" s="230"/>
      <c r="F41" s="230"/>
      <c r="G41" s="230"/>
      <c r="H41" s="230"/>
      <c r="I41" s="230"/>
      <c r="J41" s="231"/>
    </row>
    <row r="42" spans="1:10" x14ac:dyDescent="0.2">
      <c r="A42" s="229"/>
      <c r="B42" s="232"/>
      <c r="C42" s="233"/>
      <c r="D42" s="234"/>
      <c r="E42" s="234"/>
      <c r="F42" s="234"/>
      <c r="G42" s="234"/>
      <c r="H42" s="234"/>
      <c r="I42" s="230"/>
      <c r="J42" s="231"/>
    </row>
    <row r="43" spans="1:10" x14ac:dyDescent="0.2">
      <c r="A43" s="235"/>
      <c r="B43" s="236"/>
      <c r="C43" s="236"/>
      <c r="D43" s="236"/>
      <c r="E43" s="236"/>
      <c r="F43" s="236"/>
      <c r="G43" s="236"/>
      <c r="H43" s="236"/>
      <c r="I43" s="230"/>
      <c r="J43" s="231"/>
    </row>
    <row r="44" spans="1:10" x14ac:dyDescent="0.2">
      <c r="A44" s="235"/>
      <c r="B44" s="236"/>
      <c r="C44" s="236"/>
      <c r="D44" s="236"/>
      <c r="E44" s="236"/>
      <c r="F44" s="236"/>
      <c r="G44" s="236"/>
      <c r="H44" s="236"/>
      <c r="I44" s="230"/>
      <c r="J44" s="231"/>
    </row>
    <row r="45" spans="1:10" x14ac:dyDescent="0.2">
      <c r="A45" s="235"/>
      <c r="B45" s="236"/>
      <c r="C45" s="236"/>
      <c r="D45" s="236"/>
      <c r="E45" s="236"/>
      <c r="F45" s="236"/>
      <c r="G45" s="236"/>
      <c r="H45" s="236"/>
      <c r="I45" s="230"/>
      <c r="J45" s="231"/>
    </row>
    <row r="46" spans="1:10" ht="15" x14ac:dyDescent="0.25">
      <c r="A46" s="235"/>
      <c r="B46" s="236"/>
      <c r="C46" s="236"/>
      <c r="D46" s="236"/>
      <c r="E46" s="236"/>
      <c r="F46" s="236"/>
      <c r="G46" s="237"/>
      <c r="H46" s="237"/>
      <c r="I46" s="230"/>
      <c r="J46" s="231"/>
    </row>
    <row r="47" spans="1:10" x14ac:dyDescent="0.2">
      <c r="A47" s="229"/>
      <c r="B47" s="230"/>
      <c r="C47" s="230"/>
      <c r="D47" s="230"/>
      <c r="E47" s="230"/>
      <c r="F47" s="230"/>
      <c r="G47" s="230"/>
      <c r="H47" s="230"/>
      <c r="I47" s="230"/>
      <c r="J47" s="231"/>
    </row>
    <row r="48" spans="1:10" x14ac:dyDescent="0.2">
      <c r="A48" s="229"/>
      <c r="B48" s="230"/>
      <c r="C48" s="230"/>
      <c r="D48" s="230"/>
      <c r="E48" s="230"/>
      <c r="F48" s="230"/>
      <c r="G48" s="230"/>
      <c r="H48" s="230"/>
      <c r="I48" s="230"/>
      <c r="J48" s="231"/>
    </row>
    <row r="49" spans="1:10" x14ac:dyDescent="0.2">
      <c r="A49" s="229"/>
      <c r="B49" s="230"/>
      <c r="C49" s="230"/>
      <c r="D49" s="230"/>
      <c r="E49" s="230"/>
      <c r="F49" s="230"/>
      <c r="G49" s="230"/>
      <c r="H49" s="230"/>
      <c r="I49" s="230"/>
      <c r="J49" s="231"/>
    </row>
    <row r="50" spans="1:10" x14ac:dyDescent="0.2">
      <c r="A50" s="229"/>
      <c r="B50" s="232"/>
      <c r="C50" s="233"/>
      <c r="D50" s="234"/>
      <c r="E50" s="234"/>
      <c r="F50" s="234"/>
      <c r="G50" s="234"/>
      <c r="H50" s="234"/>
      <c r="I50" s="230"/>
      <c r="J50" s="231"/>
    </row>
    <row r="51" spans="1:10" x14ac:dyDescent="0.2">
      <c r="A51" s="235"/>
      <c r="B51" s="236"/>
      <c r="C51" s="236"/>
      <c r="D51" s="236"/>
      <c r="E51" s="236"/>
      <c r="F51" s="236"/>
      <c r="G51" s="236"/>
      <c r="H51" s="236"/>
      <c r="I51" s="230"/>
      <c r="J51" s="231"/>
    </row>
    <row r="52" spans="1:10" x14ac:dyDescent="0.2">
      <c r="A52" s="235"/>
      <c r="B52" s="236"/>
      <c r="C52" s="236"/>
      <c r="D52" s="236"/>
      <c r="E52" s="236"/>
      <c r="F52" s="236"/>
      <c r="G52" s="236"/>
      <c r="H52" s="236"/>
      <c r="I52" s="230"/>
      <c r="J52" s="231"/>
    </row>
    <row r="53" spans="1:10" x14ac:dyDescent="0.2">
      <c r="A53" s="235"/>
      <c r="B53" s="236"/>
      <c r="C53" s="236"/>
      <c r="D53" s="236"/>
      <c r="E53" s="236"/>
      <c r="F53" s="236"/>
      <c r="G53" s="236"/>
      <c r="H53" s="236"/>
      <c r="I53" s="230"/>
      <c r="J53" s="231"/>
    </row>
    <row r="54" spans="1:10" ht="15" x14ac:dyDescent="0.25">
      <c r="A54" s="235"/>
      <c r="B54" s="236"/>
      <c r="C54" s="236"/>
      <c r="D54" s="236"/>
      <c r="E54" s="236"/>
      <c r="F54" s="236"/>
      <c r="G54" s="237"/>
      <c r="H54" s="237"/>
      <c r="I54" s="230"/>
      <c r="J54" s="231"/>
    </row>
    <row r="55" spans="1:10" x14ac:dyDescent="0.2">
      <c r="A55" s="229"/>
      <c r="B55" s="230"/>
      <c r="C55" s="230"/>
      <c r="D55" s="230"/>
      <c r="E55" s="230"/>
      <c r="F55" s="230"/>
      <c r="G55" s="230"/>
      <c r="H55" s="230"/>
      <c r="I55" s="230"/>
      <c r="J55" s="231"/>
    </row>
    <row r="56" spans="1:10" x14ac:dyDescent="0.2">
      <c r="A56" s="229"/>
      <c r="B56" s="230"/>
      <c r="C56" s="230"/>
      <c r="D56" s="230"/>
      <c r="E56" s="230"/>
      <c r="F56" s="230"/>
      <c r="G56" s="230"/>
      <c r="H56" s="230"/>
      <c r="I56" s="230"/>
      <c r="J56" s="231"/>
    </row>
    <row r="57" spans="1:10" x14ac:dyDescent="0.2">
      <c r="A57" s="229"/>
      <c r="B57" s="230"/>
      <c r="C57" s="230"/>
      <c r="D57" s="230"/>
      <c r="E57" s="230"/>
      <c r="F57" s="230"/>
      <c r="G57" s="230"/>
      <c r="H57" s="230"/>
      <c r="I57" s="230"/>
      <c r="J57" s="231"/>
    </row>
    <row r="58" spans="1:10" x14ac:dyDescent="0.2">
      <c r="A58" s="229"/>
      <c r="B58" s="232"/>
      <c r="C58" s="233"/>
      <c r="D58" s="234"/>
      <c r="E58" s="234"/>
      <c r="F58" s="234"/>
      <c r="G58" s="234"/>
      <c r="H58" s="234"/>
      <c r="I58" s="230"/>
      <c r="J58" s="231"/>
    </row>
    <row r="59" spans="1:10" x14ac:dyDescent="0.2">
      <c r="A59" s="235"/>
      <c r="B59" s="236"/>
      <c r="C59" s="236"/>
      <c r="D59" s="236"/>
      <c r="E59" s="236"/>
      <c r="F59" s="236"/>
      <c r="G59" s="236"/>
      <c r="H59" s="236"/>
      <c r="I59" s="230"/>
      <c r="J59" s="231"/>
    </row>
    <row r="60" spans="1:10" x14ac:dyDescent="0.2">
      <c r="A60" s="235"/>
      <c r="B60" s="236"/>
      <c r="C60" s="236"/>
      <c r="D60" s="236"/>
      <c r="E60" s="236"/>
      <c r="F60" s="236"/>
      <c r="G60" s="236"/>
      <c r="H60" s="236"/>
      <c r="I60" s="230"/>
      <c r="J60" s="231"/>
    </row>
    <row r="61" spans="1:10" x14ac:dyDescent="0.2">
      <c r="A61" s="235"/>
      <c r="B61" s="236"/>
      <c r="C61" s="236"/>
      <c r="D61" s="236"/>
      <c r="E61" s="236"/>
      <c r="F61" s="236"/>
      <c r="G61" s="236"/>
      <c r="H61" s="236"/>
      <c r="I61" s="230"/>
      <c r="J61" s="231"/>
    </row>
    <row r="62" spans="1:10" ht="15" x14ac:dyDescent="0.25">
      <c r="A62" s="235"/>
      <c r="B62" s="236"/>
      <c r="C62" s="236"/>
      <c r="D62" s="236"/>
      <c r="E62" s="236"/>
      <c r="F62" s="236"/>
      <c r="G62" s="237"/>
      <c r="H62" s="237"/>
      <c r="I62" s="230"/>
      <c r="J62" s="231"/>
    </row>
    <row r="63" spans="1:10" x14ac:dyDescent="0.2">
      <c r="A63" s="229"/>
      <c r="B63" s="230"/>
      <c r="C63" s="230"/>
      <c r="D63" s="230"/>
      <c r="E63" s="230"/>
      <c r="F63" s="230"/>
      <c r="G63" s="230"/>
      <c r="H63" s="230"/>
      <c r="I63" s="230"/>
      <c r="J63" s="231"/>
    </row>
    <row r="64" spans="1:10" x14ac:dyDescent="0.2">
      <c r="A64" s="229"/>
      <c r="B64" s="230"/>
      <c r="C64" s="230"/>
      <c r="D64" s="230"/>
      <c r="E64" s="230"/>
      <c r="F64" s="230"/>
      <c r="G64" s="230"/>
      <c r="H64" s="230"/>
      <c r="I64" s="230"/>
      <c r="J64" s="231"/>
    </row>
    <row r="65" spans="1:10" x14ac:dyDescent="0.2">
      <c r="A65" s="229"/>
      <c r="B65" s="230"/>
      <c r="C65" s="230"/>
      <c r="D65" s="230"/>
      <c r="E65" s="230"/>
      <c r="F65" s="230"/>
      <c r="G65" s="230"/>
      <c r="H65" s="230"/>
      <c r="I65" s="230"/>
      <c r="J65" s="231"/>
    </row>
    <row r="66" spans="1:10" x14ac:dyDescent="0.2">
      <c r="A66" s="229"/>
      <c r="B66" s="232"/>
      <c r="C66" s="233"/>
      <c r="D66" s="234"/>
      <c r="E66" s="234"/>
      <c r="F66" s="234"/>
      <c r="G66" s="234"/>
      <c r="H66" s="234"/>
      <c r="I66" s="230"/>
      <c r="J66" s="231"/>
    </row>
    <row r="67" spans="1:10" x14ac:dyDescent="0.2">
      <c r="A67" s="235"/>
      <c r="B67" s="236"/>
      <c r="C67" s="236"/>
      <c r="D67" s="236"/>
      <c r="E67" s="236"/>
      <c r="F67" s="236"/>
      <c r="G67" s="236"/>
      <c r="H67" s="236"/>
      <c r="I67" s="230"/>
      <c r="J67" s="231"/>
    </row>
    <row r="68" spans="1:10" x14ac:dyDescent="0.2">
      <c r="A68" s="235"/>
      <c r="B68" s="236"/>
      <c r="C68" s="236"/>
      <c r="D68" s="236"/>
      <c r="E68" s="236"/>
      <c r="F68" s="236"/>
      <c r="G68" s="236"/>
      <c r="H68" s="236"/>
      <c r="I68" s="230"/>
      <c r="J68" s="231"/>
    </row>
    <row r="69" spans="1:10" x14ac:dyDescent="0.2">
      <c r="A69" s="235"/>
      <c r="B69" s="236"/>
      <c r="C69" s="236"/>
      <c r="D69" s="236"/>
      <c r="E69" s="236"/>
      <c r="F69" s="236"/>
      <c r="G69" s="236"/>
      <c r="H69" s="236"/>
      <c r="I69" s="230"/>
      <c r="J69" s="231"/>
    </row>
    <row r="70" spans="1:10" ht="15" x14ac:dyDescent="0.25">
      <c r="A70" s="235"/>
      <c r="B70" s="236"/>
      <c r="C70" s="236"/>
      <c r="D70" s="236"/>
      <c r="E70" s="236"/>
      <c r="F70" s="236"/>
      <c r="G70" s="237"/>
      <c r="H70" s="237"/>
      <c r="I70" s="230"/>
      <c r="J70" s="231"/>
    </row>
    <row r="71" spans="1:10" x14ac:dyDescent="0.2">
      <c r="A71" s="229"/>
      <c r="B71" s="230"/>
      <c r="C71" s="230"/>
      <c r="D71" s="230"/>
      <c r="E71" s="230"/>
      <c r="F71" s="230"/>
      <c r="G71" s="230"/>
      <c r="H71" s="230"/>
      <c r="I71" s="230"/>
      <c r="J71" s="231"/>
    </row>
    <row r="72" spans="1:10" x14ac:dyDescent="0.2">
      <c r="A72" s="229"/>
      <c r="B72" s="230"/>
      <c r="C72" s="230"/>
      <c r="D72" s="230"/>
      <c r="E72" s="230"/>
      <c r="F72" s="230"/>
      <c r="G72" s="230"/>
      <c r="H72" s="230"/>
      <c r="I72" s="230"/>
      <c r="J72" s="231"/>
    </row>
    <row r="73" spans="1:10" x14ac:dyDescent="0.2">
      <c r="A73" s="229"/>
      <c r="B73" s="230"/>
      <c r="C73" s="230"/>
      <c r="D73" s="230"/>
      <c r="E73" s="230"/>
      <c r="F73" s="230"/>
      <c r="G73" s="230"/>
      <c r="H73" s="230"/>
      <c r="I73" s="230"/>
      <c r="J73" s="231"/>
    </row>
    <row r="74" spans="1:10" x14ac:dyDescent="0.2">
      <c r="A74" s="229"/>
      <c r="B74" s="232"/>
      <c r="C74" s="233"/>
      <c r="D74" s="234"/>
      <c r="E74" s="234"/>
      <c r="F74" s="234"/>
      <c r="G74" s="234"/>
      <c r="H74" s="234"/>
      <c r="I74" s="230"/>
      <c r="J74" s="231"/>
    </row>
    <row r="75" spans="1:10" x14ac:dyDescent="0.2">
      <c r="A75" s="235"/>
      <c r="B75" s="236"/>
      <c r="C75" s="236"/>
      <c r="D75" s="236"/>
      <c r="E75" s="236"/>
      <c r="F75" s="236"/>
      <c r="G75" s="236"/>
      <c r="H75" s="236"/>
      <c r="I75" s="230"/>
      <c r="J75" s="231"/>
    </row>
    <row r="76" spans="1:10" x14ac:dyDescent="0.2">
      <c r="A76" s="235"/>
      <c r="B76" s="236"/>
      <c r="C76" s="236"/>
      <c r="D76" s="236"/>
      <c r="E76" s="236"/>
      <c r="F76" s="236"/>
      <c r="G76" s="236"/>
      <c r="H76" s="236"/>
      <c r="I76" s="230"/>
      <c r="J76" s="231"/>
    </row>
    <row r="77" spans="1:10" x14ac:dyDescent="0.2">
      <c r="A77" s="235"/>
      <c r="B77" s="236"/>
      <c r="C77" s="236"/>
      <c r="D77" s="236"/>
      <c r="E77" s="236"/>
      <c r="F77" s="236"/>
      <c r="G77" s="236"/>
      <c r="H77" s="236"/>
      <c r="I77" s="230"/>
      <c r="J77" s="231"/>
    </row>
    <row r="78" spans="1:10" ht="15" x14ac:dyDescent="0.25">
      <c r="A78" s="235"/>
      <c r="B78" s="236"/>
      <c r="C78" s="236"/>
      <c r="D78" s="236"/>
      <c r="E78" s="236"/>
      <c r="F78" s="236"/>
      <c r="G78" s="237"/>
      <c r="H78" s="237"/>
      <c r="I78" s="230"/>
      <c r="J78" s="231"/>
    </row>
    <row r="79" spans="1:10" x14ac:dyDescent="0.2">
      <c r="A79" s="229"/>
      <c r="B79" s="229"/>
      <c r="C79" s="229"/>
      <c r="D79" s="229"/>
      <c r="E79" s="229"/>
      <c r="F79" s="229"/>
      <c r="G79" s="229"/>
      <c r="H79" s="229"/>
      <c r="I79" s="229"/>
    </row>
    <row r="80" spans="1:10" x14ac:dyDescent="0.2">
      <c r="A80" s="229"/>
      <c r="B80" s="229"/>
      <c r="C80" s="229"/>
      <c r="D80" s="229"/>
      <c r="E80" s="229"/>
      <c r="F80" s="229"/>
      <c r="G80" s="229"/>
      <c r="H80" s="229"/>
      <c r="I80" s="229"/>
    </row>
    <row r="81" spans="1:9" x14ac:dyDescent="0.2">
      <c r="A81" s="229"/>
      <c r="B81" s="229"/>
      <c r="C81" s="229"/>
      <c r="D81" s="229"/>
      <c r="E81" s="229"/>
      <c r="F81" s="229"/>
      <c r="G81" s="229"/>
      <c r="H81" s="229"/>
      <c r="I81" s="229"/>
    </row>
    <row r="82" spans="1:9" x14ac:dyDescent="0.2">
      <c r="A82" s="229"/>
      <c r="B82" s="229"/>
      <c r="C82" s="229"/>
      <c r="D82" s="229"/>
      <c r="E82" s="229"/>
      <c r="F82" s="229"/>
      <c r="G82" s="229"/>
      <c r="H82" s="229"/>
      <c r="I82" s="229"/>
    </row>
    <row r="83" spans="1:9" x14ac:dyDescent="0.2">
      <c r="A83" s="229"/>
      <c r="B83" s="229"/>
      <c r="C83" s="229"/>
      <c r="D83" s="229"/>
      <c r="E83" s="229"/>
      <c r="F83" s="229"/>
      <c r="G83" s="229"/>
      <c r="H83" s="229"/>
      <c r="I83" s="229"/>
    </row>
    <row r="84" spans="1:9" x14ac:dyDescent="0.2">
      <c r="A84" s="229"/>
      <c r="B84" s="229"/>
      <c r="C84" s="229"/>
      <c r="D84" s="229"/>
      <c r="E84" s="229"/>
      <c r="F84" s="229"/>
      <c r="G84" s="229"/>
      <c r="H84" s="229"/>
      <c r="I84" s="229"/>
    </row>
    <row r="85" spans="1:9" x14ac:dyDescent="0.2">
      <c r="A85" s="229"/>
      <c r="B85" s="229"/>
      <c r="C85" s="229"/>
      <c r="D85" s="229"/>
      <c r="E85" s="229"/>
      <c r="F85" s="229"/>
      <c r="G85" s="229"/>
      <c r="H85" s="229"/>
      <c r="I85" s="229"/>
    </row>
    <row r="86" spans="1:9" x14ac:dyDescent="0.2">
      <c r="A86" s="229"/>
      <c r="B86" s="229"/>
      <c r="C86" s="229"/>
      <c r="D86" s="229"/>
      <c r="E86" s="229"/>
      <c r="F86" s="229"/>
      <c r="G86" s="229"/>
      <c r="H86" s="229"/>
      <c r="I86" s="229"/>
    </row>
    <row r="87" spans="1:9" x14ac:dyDescent="0.2">
      <c r="A87" s="229"/>
      <c r="B87" s="229"/>
      <c r="C87" s="229"/>
      <c r="D87" s="229"/>
      <c r="E87" s="229"/>
      <c r="F87" s="229"/>
      <c r="G87" s="229"/>
      <c r="H87" s="229"/>
      <c r="I87" s="229"/>
    </row>
    <row r="88" spans="1:9" x14ac:dyDescent="0.2">
      <c r="A88" s="229"/>
      <c r="B88" s="229"/>
      <c r="C88" s="229"/>
      <c r="D88" s="229"/>
      <c r="E88" s="229"/>
      <c r="F88" s="229"/>
      <c r="G88" s="229"/>
      <c r="H88" s="229"/>
      <c r="I88" s="229"/>
    </row>
    <row r="89" spans="1:9" x14ac:dyDescent="0.2">
      <c r="A89" s="229"/>
      <c r="B89" s="229"/>
      <c r="C89" s="229"/>
      <c r="D89" s="229"/>
      <c r="E89" s="229"/>
      <c r="F89" s="229"/>
      <c r="G89" s="229"/>
      <c r="H89" s="229"/>
      <c r="I89" s="229"/>
    </row>
  </sheetData>
  <hyperlinks>
    <hyperlink ref="J1" location="'Lisez-moi'!A1" display="Retour au sommaire"/>
  </hyperlinks>
  <pageMargins left="0.7" right="0.7" top="0.75" bottom="0.75" header="0.3" footer="0.3"/>
  <pageSetup paperSize="9" orientation="portrait" r:id="rId1"/>
  <ignoredErrors>
    <ignoredError sqref="B10 C10:J13 B11:B12"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85" zoomScaleNormal="85" workbookViewId="0">
      <selection activeCell="H28" sqref="H28"/>
    </sheetView>
  </sheetViews>
  <sheetFormatPr baseColWidth="10" defaultRowHeight="15" x14ac:dyDescent="0.25"/>
  <cols>
    <col min="1" max="1" width="11.42578125" style="52"/>
    <col min="2" max="2" width="15.28515625" style="52" customWidth="1"/>
    <col min="3" max="3" width="18.140625" style="52" customWidth="1"/>
    <col min="4" max="16384" width="11.42578125" style="52"/>
  </cols>
  <sheetData>
    <row r="1" spans="1:14" x14ac:dyDescent="0.25">
      <c r="A1" s="307" t="s">
        <v>203</v>
      </c>
      <c r="B1" s="308"/>
      <c r="C1" s="308"/>
      <c r="D1" s="308"/>
      <c r="E1" s="308"/>
      <c r="F1" s="308"/>
      <c r="G1" s="308"/>
      <c r="H1" s="308"/>
      <c r="I1" s="51"/>
      <c r="J1" s="51"/>
      <c r="M1" s="6"/>
      <c r="N1" s="10" t="s">
        <v>40</v>
      </c>
    </row>
    <row r="2" spans="1:14" x14ac:dyDescent="0.25">
      <c r="A2" s="309" t="s">
        <v>115</v>
      </c>
      <c r="B2" s="308"/>
      <c r="C2" s="308"/>
      <c r="D2" s="308"/>
      <c r="E2" s="308"/>
      <c r="F2" s="308"/>
      <c r="G2" s="308"/>
      <c r="H2" s="308"/>
      <c r="I2" s="51"/>
      <c r="J2" s="51"/>
      <c r="M2" s="6"/>
      <c r="N2" s="313"/>
    </row>
    <row r="4" spans="1:14" ht="75" x14ac:dyDescent="0.25">
      <c r="A4" s="302"/>
      <c r="B4" s="303" t="s">
        <v>116</v>
      </c>
      <c r="C4" s="303" t="s">
        <v>117</v>
      </c>
      <c r="D4" s="91"/>
      <c r="E4" s="91"/>
      <c r="F4" s="91"/>
      <c r="G4" s="91"/>
    </row>
    <row r="5" spans="1:14" x14ac:dyDescent="0.25">
      <c r="A5" s="304" t="s">
        <v>56</v>
      </c>
      <c r="B5" s="305">
        <v>6.6971699999999998</v>
      </c>
      <c r="C5" s="305">
        <v>2.2384050000000002</v>
      </c>
      <c r="D5" s="91"/>
      <c r="E5" s="91"/>
      <c r="F5" s="91"/>
      <c r="G5" s="91"/>
    </row>
    <row r="6" spans="1:14" x14ac:dyDescent="0.25">
      <c r="A6" s="306" t="s">
        <v>112</v>
      </c>
      <c r="B6" s="305">
        <v>8.3741800000000008</v>
      </c>
      <c r="C6" s="305">
        <v>4.6344950000000003</v>
      </c>
      <c r="D6" s="91"/>
      <c r="E6" s="91"/>
      <c r="F6" s="91"/>
      <c r="G6" s="91"/>
    </row>
    <row r="7" spans="1:14" x14ac:dyDescent="0.25">
      <c r="A7" s="306" t="s">
        <v>113</v>
      </c>
      <c r="B7" s="305">
        <v>6.8782149999999982</v>
      </c>
      <c r="C7" s="305">
        <v>3.0291700000000001</v>
      </c>
      <c r="D7" s="91"/>
      <c r="E7" s="91"/>
      <c r="F7" s="91"/>
      <c r="G7" s="91"/>
    </row>
    <row r="8" spans="1:14" x14ac:dyDescent="0.25">
      <c r="A8" s="306" t="s">
        <v>114</v>
      </c>
      <c r="B8" s="305">
        <v>3.0987499999999999</v>
      </c>
      <c r="C8" s="305">
        <v>1.352935</v>
      </c>
      <c r="D8" s="91"/>
      <c r="E8" s="91"/>
      <c r="F8" s="91"/>
      <c r="G8" s="91"/>
    </row>
    <row r="9" spans="1:14" x14ac:dyDescent="0.25">
      <c r="A9" s="306" t="s">
        <v>119</v>
      </c>
      <c r="B9" s="305">
        <v>1.7803600000000002</v>
      </c>
      <c r="C9" s="305">
        <v>0.61510999999999993</v>
      </c>
      <c r="D9" s="91"/>
      <c r="E9" s="91"/>
      <c r="F9" s="91"/>
      <c r="G9" s="91"/>
    </row>
    <row r="10" spans="1:14" x14ac:dyDescent="0.25">
      <c r="A10" s="306" t="s">
        <v>125</v>
      </c>
      <c r="B10" s="305">
        <v>1.06057</v>
      </c>
      <c r="C10" s="305">
        <v>0.41587500000000011</v>
      </c>
      <c r="D10" s="91"/>
      <c r="E10" s="91"/>
      <c r="F10" s="91"/>
      <c r="G10" s="91"/>
    </row>
    <row r="11" spans="1:14" x14ac:dyDescent="0.25">
      <c r="A11" s="306" t="s">
        <v>132</v>
      </c>
      <c r="B11" s="305">
        <v>1.1662400000000002</v>
      </c>
      <c r="C11" s="305">
        <v>0.38532499999999992</v>
      </c>
      <c r="D11" s="91"/>
      <c r="E11" s="91"/>
      <c r="F11" s="91"/>
      <c r="G11" s="91"/>
    </row>
    <row r="12" spans="1:14" x14ac:dyDescent="0.25">
      <c r="A12" s="306" t="s">
        <v>133</v>
      </c>
      <c r="B12" s="305">
        <v>1.6048900000000001</v>
      </c>
      <c r="C12" s="305">
        <v>0.51314000000000004</v>
      </c>
      <c r="D12" s="91"/>
      <c r="E12" s="91"/>
      <c r="F12" s="91"/>
      <c r="G12" s="91"/>
    </row>
    <row r="13" spans="1:14" x14ac:dyDescent="0.25">
      <c r="A13" s="306" t="s">
        <v>143</v>
      </c>
      <c r="B13" s="305">
        <v>2.9080749999999997</v>
      </c>
      <c r="C13" s="305">
        <v>1.5684099999999996</v>
      </c>
      <c r="D13" s="91"/>
      <c r="E13" s="91"/>
      <c r="F13" s="91"/>
      <c r="G13" s="91"/>
    </row>
    <row r="14" spans="1:14" x14ac:dyDescent="0.25">
      <c r="A14" s="306" t="s">
        <v>194</v>
      </c>
      <c r="B14" s="305">
        <v>2.1945049999999999</v>
      </c>
      <c r="C14" s="305">
        <v>0.94542999999999999</v>
      </c>
      <c r="D14" s="91"/>
      <c r="E14" s="91"/>
      <c r="F14" s="91"/>
      <c r="G14" s="91"/>
    </row>
    <row r="15" spans="1:14" x14ac:dyDescent="0.25">
      <c r="A15" s="306" t="s">
        <v>195</v>
      </c>
      <c r="B15" s="305">
        <v>1.97227</v>
      </c>
      <c r="C15" s="305">
        <v>1.0166249999999999</v>
      </c>
      <c r="D15" s="91"/>
      <c r="E15" s="91"/>
      <c r="F15" s="91"/>
      <c r="G15" s="91"/>
    </row>
    <row r="16" spans="1:14" x14ac:dyDescent="0.25">
      <c r="A16" s="306" t="s">
        <v>225</v>
      </c>
      <c r="B16" s="305">
        <v>2.0673700000000004</v>
      </c>
      <c r="C16" s="305">
        <v>1.0712200000000001</v>
      </c>
      <c r="D16" s="91"/>
      <c r="E16" s="91"/>
      <c r="F16" s="91"/>
      <c r="G16" s="91"/>
    </row>
    <row r="17" spans="1:10" x14ac:dyDescent="0.25">
      <c r="A17" s="306">
        <v>44256</v>
      </c>
      <c r="B17" s="305">
        <v>2.2377190994154179</v>
      </c>
      <c r="C17" s="305">
        <v>1.0056706316966637</v>
      </c>
      <c r="D17" s="91"/>
      <c r="E17" s="91"/>
      <c r="F17" s="91"/>
      <c r="G17" s="91"/>
    </row>
    <row r="18" spans="1:10" x14ac:dyDescent="0.25">
      <c r="A18" s="306">
        <v>44287</v>
      </c>
      <c r="B18" s="305">
        <v>2.7239149023452773</v>
      </c>
      <c r="C18" s="305">
        <v>1.3695063533804814</v>
      </c>
      <c r="D18" s="91"/>
      <c r="E18" s="91"/>
      <c r="F18" s="91"/>
      <c r="G18" s="91"/>
    </row>
    <row r="19" spans="1:10" x14ac:dyDescent="0.25">
      <c r="A19" s="306">
        <v>44317</v>
      </c>
      <c r="B19" s="305">
        <v>2.0441213812117867</v>
      </c>
      <c r="C19" s="305">
        <v>0.84009757021803733</v>
      </c>
      <c r="D19" s="91"/>
      <c r="E19" s="91"/>
      <c r="F19" s="91"/>
      <c r="G19" s="91"/>
    </row>
    <row r="20" spans="1:10" x14ac:dyDescent="0.25">
      <c r="A20" s="306">
        <v>44348</v>
      </c>
      <c r="B20" s="305">
        <v>1.1214362778315505</v>
      </c>
      <c r="C20" s="305">
        <v>0.34732844943502966</v>
      </c>
      <c r="D20" s="91"/>
      <c r="E20" s="91"/>
      <c r="F20" s="91"/>
      <c r="G20" s="91"/>
    </row>
    <row r="21" spans="1:10" x14ac:dyDescent="0.25">
      <c r="A21" s="306">
        <v>44378</v>
      </c>
      <c r="B21" s="305">
        <v>0.54241464908402193</v>
      </c>
      <c r="C21" s="305">
        <v>0.1950394602870861</v>
      </c>
      <c r="D21" s="91"/>
      <c r="E21" s="91"/>
      <c r="F21" s="91"/>
      <c r="G21" s="91"/>
    </row>
    <row r="22" spans="1:10" x14ac:dyDescent="0.25">
      <c r="A22" s="306">
        <v>44409</v>
      </c>
      <c r="B22" s="305">
        <v>0.50598169141539384</v>
      </c>
      <c r="C22" s="305">
        <v>0.17889136264687913</v>
      </c>
      <c r="D22" s="91"/>
      <c r="E22" s="91"/>
      <c r="F22" s="91"/>
      <c r="G22" s="91"/>
    </row>
    <row r="23" spans="1:10" x14ac:dyDescent="0.25">
      <c r="A23" s="306">
        <v>44440</v>
      </c>
      <c r="B23" s="305">
        <v>0.5378769155333688</v>
      </c>
      <c r="C23" s="305">
        <v>0.154644305097657</v>
      </c>
      <c r="D23" s="91"/>
      <c r="E23" s="91"/>
      <c r="F23" s="91"/>
      <c r="G23" s="91"/>
    </row>
    <row r="24" spans="1:10" x14ac:dyDescent="0.25">
      <c r="A24" s="306">
        <v>44470</v>
      </c>
      <c r="B24" s="305">
        <v>0.40936719380503256</v>
      </c>
      <c r="C24" s="305">
        <v>0.12410385874153043</v>
      </c>
      <c r="D24" s="111"/>
      <c r="E24" s="111"/>
      <c r="F24" s="111"/>
      <c r="G24" s="111"/>
      <c r="H24" s="51"/>
      <c r="I24" s="51"/>
      <c r="J24" s="51"/>
    </row>
    <row r="25" spans="1:10" x14ac:dyDescent="0.25">
      <c r="A25" s="306">
        <v>44501</v>
      </c>
      <c r="B25" s="305">
        <v>0.37564464052454155</v>
      </c>
      <c r="C25" s="305">
        <v>9.6593113261926836E-2</v>
      </c>
      <c r="D25" s="111"/>
      <c r="E25" s="111"/>
      <c r="F25" s="111"/>
      <c r="G25" s="111"/>
      <c r="H25" s="51"/>
      <c r="I25" s="51"/>
      <c r="J25" s="51"/>
    </row>
    <row r="26" spans="1:10" x14ac:dyDescent="0.25">
      <c r="A26" s="306">
        <v>44531</v>
      </c>
      <c r="B26" s="305">
        <v>0.3967626498201236</v>
      </c>
      <c r="C26" s="305">
        <v>8.9148046608868589E-2</v>
      </c>
      <c r="D26" s="111"/>
      <c r="E26" s="111"/>
      <c r="F26" s="111"/>
      <c r="G26" s="111"/>
      <c r="H26" s="51"/>
      <c r="I26" s="51"/>
      <c r="J26" s="51"/>
    </row>
    <row r="27" spans="1:10" x14ac:dyDescent="0.25">
      <c r="A27" s="306">
        <v>44562</v>
      </c>
      <c r="B27" s="305">
        <v>0.4832611581170031</v>
      </c>
      <c r="C27" s="305">
        <v>0.15139539629579613</v>
      </c>
      <c r="D27" s="111"/>
      <c r="E27" s="111"/>
      <c r="F27" s="111"/>
      <c r="G27" s="111"/>
      <c r="H27" s="51"/>
      <c r="I27" s="51"/>
      <c r="J27" s="51"/>
    </row>
    <row r="28" spans="1:10" x14ac:dyDescent="0.25">
      <c r="A28" s="306">
        <v>44593</v>
      </c>
      <c r="B28" s="305">
        <v>0.40952645821754002</v>
      </c>
      <c r="C28" s="305">
        <v>0.12777582870776399</v>
      </c>
      <c r="D28" s="111"/>
      <c r="E28" s="111"/>
      <c r="F28" s="111"/>
      <c r="G28" s="111"/>
      <c r="H28" s="394"/>
      <c r="I28" s="51"/>
      <c r="J28" s="51"/>
    </row>
    <row r="29" spans="1:10" x14ac:dyDescent="0.25">
      <c r="A29" s="127"/>
      <c r="B29" s="128"/>
      <c r="C29" s="128"/>
      <c r="D29" s="111"/>
      <c r="E29" s="111"/>
      <c r="F29" s="111"/>
      <c r="G29" s="111"/>
      <c r="H29" s="51"/>
      <c r="I29" s="51"/>
      <c r="J29" s="51"/>
    </row>
    <row r="30" spans="1:10" x14ac:dyDescent="0.25">
      <c r="A30" s="380" t="s">
        <v>193</v>
      </c>
      <c r="B30" s="380"/>
      <c r="C30" s="380"/>
      <c r="D30" s="380"/>
      <c r="E30" s="380"/>
      <c r="F30" s="380"/>
      <c r="G30" s="380"/>
      <c r="H30" s="51"/>
      <c r="I30" s="51"/>
      <c r="J30" s="51"/>
    </row>
    <row r="31" spans="1:10" x14ac:dyDescent="0.25">
      <c r="A31" s="310" t="s">
        <v>101</v>
      </c>
      <c r="B31" s="311"/>
      <c r="C31" s="312"/>
      <c r="D31" s="312"/>
      <c r="E31" s="312"/>
      <c r="F31" s="312"/>
      <c r="G31" s="312"/>
      <c r="H31" s="51"/>
      <c r="I31" s="51"/>
      <c r="J31" s="51"/>
    </row>
    <row r="32" spans="1:10" x14ac:dyDescent="0.25">
      <c r="A32" s="311" t="s">
        <v>102</v>
      </c>
      <c r="B32" s="311"/>
      <c r="C32" s="312"/>
      <c r="D32" s="312"/>
      <c r="E32" s="312"/>
      <c r="F32" s="312"/>
      <c r="G32" s="312"/>
      <c r="H32" s="51"/>
      <c r="I32" s="51"/>
      <c r="J32" s="51"/>
    </row>
    <row r="33" spans="1:10" x14ac:dyDescent="0.25">
      <c r="A33" s="160"/>
      <c r="B33" s="160"/>
      <c r="C33" s="160"/>
      <c r="D33" s="160"/>
      <c r="E33" s="160"/>
      <c r="F33" s="160"/>
      <c r="G33" s="160"/>
      <c r="H33" s="51"/>
      <c r="I33" s="51"/>
      <c r="J33" s="51"/>
    </row>
    <row r="34" spans="1:10" x14ac:dyDescent="0.25">
      <c r="A34" s="51"/>
      <c r="B34" s="51"/>
      <c r="C34" s="51"/>
      <c r="D34" s="51"/>
      <c r="E34" s="51"/>
      <c r="F34" s="51"/>
      <c r="G34" s="51"/>
      <c r="H34" s="51"/>
      <c r="I34" s="51"/>
      <c r="J34" s="51"/>
    </row>
    <row r="35" spans="1:10" x14ac:dyDescent="0.25">
      <c r="A35" s="51"/>
      <c r="B35" s="51"/>
      <c r="C35" s="51"/>
      <c r="D35" s="51"/>
      <c r="E35" s="51"/>
      <c r="F35" s="51"/>
      <c r="G35" s="51"/>
      <c r="H35" s="51"/>
      <c r="I35" s="51"/>
      <c r="J35" s="51"/>
    </row>
  </sheetData>
  <mergeCells count="1">
    <mergeCell ref="A30:G30"/>
  </mergeCells>
  <hyperlinks>
    <hyperlink ref="N1" location="'Lisez-moi'!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19</vt:i4>
      </vt:variant>
    </vt:vector>
  </HeadingPairs>
  <TitlesOfParts>
    <vt:vector size="19" baseType="lpstr">
      <vt:lpstr>Lisez-moi</vt:lpstr>
      <vt:lpstr>Graphique 1</vt:lpstr>
      <vt:lpstr>Graphique 2</vt:lpstr>
      <vt:lpstr>Graphique 3</vt:lpstr>
      <vt:lpstr>Graphique 4</vt:lpstr>
      <vt:lpstr>Graphique 5</vt:lpstr>
      <vt:lpstr>Graphique 6</vt:lpstr>
      <vt:lpstr>Graphique 7</vt:lpstr>
      <vt:lpstr>Graphique 8</vt:lpstr>
      <vt:lpstr>Graphique 9</vt:lpstr>
      <vt:lpstr>Graphique 10</vt:lpstr>
      <vt:lpstr>Graphique A</vt:lpstr>
      <vt:lpstr>Graphique B</vt:lpstr>
      <vt:lpstr>Graphique C</vt:lpstr>
      <vt:lpstr>Tab1</vt:lpstr>
      <vt:lpstr>Tab2</vt:lpstr>
      <vt:lpstr>Tab3</vt:lpstr>
      <vt:lpstr>Graphique D</vt:lpstr>
      <vt:lpstr>Graphique  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 synthèse de l'enquête flash Acemo Covid-19, octobre 2021</dc:title>
  <dc:subject>Dares</dc:subject>
  <dc:creator/>
  <cp:keywords>chômage partiel; télétravail</cp:keywords>
  <cp:lastModifiedBy/>
  <dcterms:created xsi:type="dcterms:W3CDTF">2015-06-05T18:19:34Z</dcterms:created>
  <dcterms:modified xsi:type="dcterms:W3CDTF">2022-03-29T10:18:16Z</dcterms:modified>
</cp:coreProperties>
</file>