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df DEFINITIFS DA-DI-DR 2021\2021-60 DA Insertion Contrat Pro\"/>
    </mc:Choice>
  </mc:AlternateContent>
  <bookViews>
    <workbookView xWindow="0" yWindow="0" windowWidth="25200" windowHeight="13140"/>
  </bookViews>
  <sheets>
    <sheet name="Lisez moi" sheetId="11" r:id="rId1"/>
    <sheet name="Graphique1" sheetId="3" r:id="rId2"/>
    <sheet name="Graphique 2" sheetId="13" r:id="rId3"/>
    <sheet name="Graphique 3" sheetId="14" r:id="rId4"/>
    <sheet name="Table1" sheetId="7" r:id="rId5"/>
    <sheet name="Table 1 bis" sheetId="17" r:id="rId6"/>
    <sheet name="Table2" sheetId="9" r:id="rId7"/>
    <sheet name="Graphique 4" sheetId="12" r:id="rId8"/>
    <sheet name="Graphique 5" sheetId="16" r:id="rId9"/>
  </sheets>
  <definedNames>
    <definedName name="apprenti" localSheetId="7">#REF!</definedName>
    <definedName name="apprenti" localSheetId="8">#REF!</definedName>
    <definedName name="apprenti">#REF!</definedName>
    <definedName name="qualif" localSheetId="7">#REF!</definedName>
    <definedName name="qualif">#REF!</definedName>
    <definedName name="RESULT">#REF!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17" l="1"/>
  <c r="J10" i="17"/>
  <c r="I10" i="17"/>
  <c r="H10" i="17"/>
  <c r="E10" i="17"/>
  <c r="D10" i="17"/>
</calcChain>
</file>

<file path=xl/sharedStrings.xml><?xml version="1.0" encoding="utf-8"?>
<sst xmlns="http://schemas.openxmlformats.org/spreadsheetml/2006/main" count="199" uniqueCount="147">
  <si>
    <t>Emploi</t>
  </si>
  <si>
    <t>Emploi durable</t>
  </si>
  <si>
    <t>Chômage</t>
  </si>
  <si>
    <t>T3_2017</t>
  </si>
  <si>
    <t>T4_2017</t>
  </si>
  <si>
    <t>T1_2018</t>
  </si>
  <si>
    <t>T2_2018</t>
  </si>
  <si>
    <t>T3_2018</t>
  </si>
  <si>
    <t>T4_2018</t>
  </si>
  <si>
    <t>T1_2019</t>
  </si>
  <si>
    <t>T2_2019</t>
  </si>
  <si>
    <t>T3_2019</t>
  </si>
  <si>
    <t>T4_2019</t>
  </si>
  <si>
    <t>T1_2020</t>
  </si>
  <si>
    <t>T2_2020</t>
  </si>
  <si>
    <t>En %</t>
  </si>
  <si>
    <t xml:space="preserve">Part des sortants </t>
  </si>
  <si>
    <t>Situation à six mois</t>
  </si>
  <si>
    <t>Emploi durable non aidé</t>
  </si>
  <si>
    <t>Formation</t>
  </si>
  <si>
    <t>Inactivité</t>
  </si>
  <si>
    <t>Sexe</t>
  </si>
  <si>
    <t xml:space="preserve">Hommes </t>
  </si>
  <si>
    <t>Femmes</t>
  </si>
  <si>
    <t>Âge à l'entrée</t>
  </si>
  <si>
    <t>Situation avant l'entrée</t>
  </si>
  <si>
    <t>Scolarité,université</t>
  </si>
  <si>
    <t>Emploi (aidé ou non)</t>
  </si>
  <si>
    <t xml:space="preserve">Demandeur d'emploi </t>
  </si>
  <si>
    <t>Type de certification préparée</t>
  </si>
  <si>
    <t xml:space="preserve">Certification ou qualification enregistrée au RNCP autre qu'un CQP. </t>
  </si>
  <si>
    <t>Certificat de qualification professionnelle (CQP)</t>
  </si>
  <si>
    <t>Qualification reconnue dans les classifications d'une convention collective nationale non inscrite au RNCP.</t>
  </si>
  <si>
    <t xml:space="preserve">rupture, cause : salarié </t>
  </si>
  <si>
    <t>rupture, cause : commun accord</t>
  </si>
  <si>
    <t xml:space="preserve">rupture, cause : employeur </t>
  </si>
  <si>
    <t>Qualification préparée obtenue</t>
  </si>
  <si>
    <t>Non</t>
  </si>
  <si>
    <t>Oui en partie</t>
  </si>
  <si>
    <t>Oui totalement</t>
  </si>
  <si>
    <t xml:space="preserve">Ensemble </t>
  </si>
  <si>
    <t xml:space="preserve">Six mois après leur sortie de contrat, ils sont 76,4 % à être en emploi. </t>
  </si>
  <si>
    <t>Table 2 : Situation professionnelle selon le secteur d'activité pendant le cp</t>
  </si>
  <si>
    <t>Agriculture, sylviculture, pêche</t>
  </si>
  <si>
    <t>Industrie</t>
  </si>
  <si>
    <t xml:space="preserve">   Industries extractives,  énergie, eau, gestion des déchets et dépollution</t>
  </si>
  <si>
    <t>Fabrication de denrées alimentaires, de boissons et  de produits à base de tabac</t>
  </si>
  <si>
    <t>Fabrication d'équipements électriques, électroniques, informatiques ; fabrication de machines</t>
  </si>
  <si>
    <t>Métallurgie et fabrication de produits métalliques, sauf machines</t>
  </si>
  <si>
    <t>Industrie textile et de l'habillement</t>
  </si>
  <si>
    <t>Industrie chimique et pharmaceutique</t>
  </si>
  <si>
    <t>Fabrication d'autres produits industriels</t>
  </si>
  <si>
    <t>Construction</t>
  </si>
  <si>
    <t xml:space="preserve">Tertiaire     </t>
  </si>
  <si>
    <t xml:space="preserve">   Commerce y compris réparation d'automobiles et de motocycles</t>
  </si>
  <si>
    <t>Transport et entreposage</t>
  </si>
  <si>
    <t>Hébergement et restauration</t>
  </si>
  <si>
    <t>Information et communication</t>
  </si>
  <si>
    <t>Activités financières et d'assurance</t>
  </si>
  <si>
    <t>Activités immobilières</t>
  </si>
  <si>
    <t>Soutien aux entreprises</t>
  </si>
  <si>
    <t xml:space="preserve">Enseignement, santé humaine et action sociale, admin. publique </t>
  </si>
  <si>
    <t>Coiffure, soins de beauté</t>
  </si>
  <si>
    <t>Autres activités de services</t>
  </si>
  <si>
    <t xml:space="preserve">Période d'insertion </t>
  </si>
  <si>
    <t>Situation</t>
  </si>
  <si>
    <t xml:space="preserve">Six mois après leur sortie de contrat, ils sont 75,2 % à être en emploi. </t>
  </si>
  <si>
    <t xml:space="preserve">Lecture : 78,3 % des personnes qui étaient dans le secteur tertiaire durant leur cp sont en emploi six après la sortie. 49,5 % des bénéficiaires qui exerçaient dans le secteur tertiaire au cours de leur contrat et qui sont en emploi , six mois après la sortie, sont restés dans la même entreprise.   </t>
  </si>
  <si>
    <t>16-19 ans</t>
  </si>
  <si>
    <t>20 ans</t>
  </si>
  <si>
    <t>21 ans</t>
  </si>
  <si>
    <t>22 ans</t>
  </si>
  <si>
    <t>23 ans</t>
  </si>
  <si>
    <t>24-25 ans</t>
  </si>
  <si>
    <t>26-29 ans</t>
  </si>
  <si>
    <t>30-44 ans</t>
  </si>
  <si>
    <t>45 ans et plus</t>
  </si>
  <si>
    <t xml:space="preserve">Taux de rupture </t>
  </si>
  <si>
    <t>Formation ou activité</t>
  </si>
  <si>
    <t>Table 1 : Situation professionnelle à six mois des sortants de contrat de professionnalisation en 2019</t>
  </si>
  <si>
    <t xml:space="preserve">Taux d'obtention de la qualification(1) </t>
  </si>
  <si>
    <t xml:space="preserve">(1) Qualification totale ou partielle </t>
  </si>
  <si>
    <t>Le contrat de professionnalisation</t>
  </si>
  <si>
    <t>Nomenclature agrégée fondée sur la NAF rév.2 : le soutien aux entreprises couvre les secteurs des activités scientifiques et techniques et de services administratifs et de soutien.</t>
  </si>
  <si>
    <r>
      <t xml:space="preserve">Pour tout renseignement concernant nos statistiques, vous pouvez nous contacter par e-mail à l'adresse suivante :  </t>
    </r>
    <r>
      <rPr>
        <u/>
        <sz val="8"/>
        <color indexed="12"/>
        <rFont val="Arial"/>
        <family val="2"/>
      </rPr>
      <t>DARES.communication@dares.travail.gouv.fr</t>
    </r>
  </si>
  <si>
    <t xml:space="preserve">Le contrat de professionnalisation s’adresse aux jeunes âgés de 16 à 25 ans révolus, aux demandeurs d’emploi âgés de 26 ans et plus et aux bénéficiaires de certaines allocations ou contrats. Son objectif est de leur permettre d’acquérir une qualification professionnelle ou de compléter leur formation initiale par une qualification complémentaire en vue d’accéder à un poste déterminé dans l’entreprise. </t>
  </si>
  <si>
    <t xml:space="preserve">L'enquête sur l'insertion à six mois des sortants d'un contrat de professionnalisation. </t>
  </si>
  <si>
    <t xml:space="preserve">Insertion à six mois des sortants d'un contrat de professionnalisation </t>
  </si>
  <si>
    <t>Remarques sur les tables d'insertion à six mois des sortants d'un contrat de professionnaliation en 2019</t>
  </si>
  <si>
    <t>France</t>
  </si>
  <si>
    <t xml:space="preserve">Les diplômes et titres à finalité professionnelle délivrés au nom de l'Etat appartiennent à la catégorie "Certification ou qualification enregistrée au RNCP (répertoire national des certifications professionnelles) autre qu'un CQP (certificat de qualification professionnelle)". Appartiennent aussi à cette catégorie une partie des qualifications reconnues dans les classifications d'une convention collective nationale.  
</t>
  </si>
  <si>
    <t xml:space="preserve">La situation d'emploi six mois après la sortie d'un contrat de professionnalisation </t>
  </si>
  <si>
    <t xml:space="preserve">Secteur d'activité </t>
  </si>
  <si>
    <t>Champ géographique de l'enquête</t>
  </si>
  <si>
    <t>Période de mesure de l'insertion des sortants en 2019</t>
  </si>
  <si>
    <t xml:space="preserve">L’insertion à six mois des sortants de l’année 2019 est mesurée sur la période de juillet 2019 à juin 2020. 76 % des sorties en 2019 ont été faites au cours du deuxième semestre de l'année. L'insertion des sortants de 2019 est donc mesurée principalement en 2020. </t>
  </si>
  <si>
    <r>
      <t>Dans la colonne</t>
    </r>
    <r>
      <rPr>
        <i/>
        <sz val="8"/>
        <color theme="1"/>
        <rFont val="Arial"/>
        <family val="2"/>
      </rPr>
      <t xml:space="preserve">, Emploi durable non aidé, </t>
    </r>
    <r>
      <rPr>
        <sz val="8"/>
        <color theme="1"/>
        <rFont val="Arial"/>
        <family val="2"/>
      </rPr>
      <t xml:space="preserve">il s'agit de l'ensemble des emplois à durée déterminée (cdd) hors contrats d'apprentissage, de professionnalisation ou autres contrats aidés, d'au moins six mois, des missions d'intérim ou de vacataire d'au moins 6 mois,  des contrats à durée indéterminée et des emplois en tant que titulaire de la fonction publique. </t>
    </r>
  </si>
  <si>
    <t xml:space="preserve">Une enquête en continu sur l’insertion à six mois des sortants d’un contrat de professionnalisation est réalisée par la DARES depuis 2011. Elle est réalisée chaque mois m et permet principalement d'assurer le suivi conjoncturel du devenir des bénéficiaires des contrats de professionnalisation, six mois après leur sortie.  Le mode de collecte des données de l'enquête est un questionnement auto-administré par internet avec la possibilité de répondre par voie postale à la suite de la dernière relance. </t>
  </si>
  <si>
    <t>Rupture anticipée du contrat</t>
  </si>
  <si>
    <t>dont emploi durable non aidé</t>
  </si>
  <si>
    <t xml:space="preserve">dont emploi dans la même entreprise </t>
  </si>
  <si>
    <t>dont emploi dans le même secteur</t>
  </si>
  <si>
    <t>Secteur d'activité pendant le contrat de professionnalisation</t>
  </si>
  <si>
    <t>Taux de rupture</t>
  </si>
  <si>
    <t>Taux de qualification</t>
  </si>
  <si>
    <t>Contenu des onglets</t>
  </si>
  <si>
    <t>Graphique 1: Les taux d'insertion par trimestre</t>
  </si>
  <si>
    <t xml:space="preserve">Rupture </t>
  </si>
  <si>
    <t>Graphique 2 : Les taux d'insertion selon la situation avant l’entrée en contrat.</t>
  </si>
  <si>
    <t>Graphique 3 : Les taux d'insertion selon les ruptures</t>
  </si>
  <si>
    <t>Graphique 2: Les taux d'insertion selon la situation avant l’entrée en contrat</t>
  </si>
  <si>
    <t>Graphique 3: Les taux d'insertion selon les ruptures</t>
  </si>
  <si>
    <t>Source : Dares, enquête sur l'insertion à six mois des sortants d'un contrat de professionnalisation.</t>
  </si>
  <si>
    <t xml:space="preserve">Graphique 1 : Les taux d'insertion par trimestre </t>
  </si>
  <si>
    <t xml:space="preserve">Graphique 4 : Taux par secteur d'activité pendant le contrat de professionnalisation </t>
  </si>
  <si>
    <t>Graphique 4 : Taux par secteur d’activité de l’entreprise pendant le contrat de professionnalisation</t>
  </si>
  <si>
    <t>Taux d'emploi</t>
  </si>
  <si>
    <t>Pas de rupture</t>
  </si>
  <si>
    <t xml:space="preserve">Pas de rupture </t>
  </si>
  <si>
    <r>
      <rPr>
        <b/>
        <sz val="9"/>
        <rFont val="Calibri"/>
        <family val="2"/>
        <scheme val="minor"/>
      </rPr>
      <t xml:space="preserve">Lecture </t>
    </r>
    <r>
      <rPr>
        <sz val="9"/>
        <rFont val="Calibri"/>
        <family val="2"/>
        <scheme val="minor"/>
      </rPr>
      <t xml:space="preserve">: 51 % des sortants d'un contrat de professionnalisation en 2019 étaient des hommes. </t>
    </r>
  </si>
  <si>
    <t xml:space="preserve">Rupture à l'initiative du salarié </t>
  </si>
  <si>
    <t>Rupture d'un commun accord</t>
  </si>
  <si>
    <t xml:space="preserve">Rupture à l'initative de l'employeur </t>
  </si>
  <si>
    <t xml:space="preserve">Secteurs </t>
  </si>
  <si>
    <t xml:space="preserve">Taux d'emploi </t>
  </si>
  <si>
    <t>Industries extractives,  énergie, eau, gestion des déchets et dépollution</t>
  </si>
  <si>
    <t>Commerce y compris réparation d'automobiles et de motocycles</t>
  </si>
  <si>
    <t>Graphique 5 :  Taux d’emploi par secteur d’activité détaillé pendant le contrat de professionnalisation</t>
  </si>
  <si>
    <t>Graphique 5 : Taux par secteur d’activité détaillé pendant le contrat de professionnalisation</t>
  </si>
  <si>
    <t>Scolarité, université</t>
  </si>
  <si>
    <t>En recherche d'emploi</t>
  </si>
  <si>
    <t>Soutien aux entreprises*</t>
  </si>
  <si>
    <t>CDD ou interim, moins 6m</t>
  </si>
  <si>
    <t xml:space="preserve">Chômage </t>
  </si>
  <si>
    <t xml:space="preserve">Inactivité </t>
  </si>
  <si>
    <t xml:space="preserve">Emploi </t>
  </si>
  <si>
    <t xml:space="preserve">Contrats aidés et alternance </t>
  </si>
  <si>
    <t xml:space="preserve">Nombre de sortants </t>
  </si>
  <si>
    <r>
      <rPr>
        <b/>
        <sz val="9"/>
        <rFont val="Calibri"/>
        <family val="2"/>
        <scheme val="minor"/>
      </rPr>
      <t xml:space="preserve">Lecture </t>
    </r>
    <r>
      <rPr>
        <sz val="9"/>
        <rFont val="Calibri"/>
        <family val="2"/>
        <scheme val="minor"/>
      </rPr>
      <t xml:space="preserve">: En moyenne, 75,46 % des sortants d'un contrat de professionnalisation entre 2017 et 2019 sont en emploi </t>
    </r>
  </si>
  <si>
    <t xml:space="preserve">six mois après leur sortie de contrat. </t>
  </si>
  <si>
    <t>Champ : Sortants d'un contrat de professionnalisation en 2019, France hors Mayotte</t>
  </si>
  <si>
    <t>Champ : Sortants de contrat de professionnalisation en 2017,2018,2019, France hors Mayotte</t>
  </si>
  <si>
    <t>Champ : Sortants de contrat de professionnalisation en 2019, France hors Mayotte.</t>
  </si>
  <si>
    <t>Champ : Sortants d'un contrat de professionnalisation en 2017,2018 et 2019, France hors Mayotte</t>
  </si>
  <si>
    <t>Table 1 bis</t>
  </si>
  <si>
    <t>L'insertion des sortants entre 2017 et 2019</t>
  </si>
  <si>
    <t>Table 1 bis : Insertion des sortants de contrat de professionnalisation entre 2017 et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</si>
</sst>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5" x14ac:knownFonts="1">
    <font>
      <sz val="11"/>
      <color theme="1"/>
      <name val="Calibri"/>
      <family val="2"/>
      <scheme val="minor"/>
    </font>
    <font>
      <b/>
      <sz val="9.5"/>
      <color rgb="FF112277"/>
      <name val="Arial"/>
      <family val="2"/>
    </font>
    <font>
      <b/>
      <sz val="10"/>
      <name val="Calibri"/>
      <family val="2"/>
      <scheme val="minor"/>
    </font>
    <font>
      <sz val="9"/>
      <name val="Calibri"/>
      <family val="2"/>
      <scheme val="minor"/>
    </font>
    <font>
      <i/>
      <sz val="9"/>
      <name val="Calibri"/>
      <family val="2"/>
      <scheme val="minor"/>
    </font>
    <font>
      <b/>
      <sz val="9"/>
      <name val="Calibri"/>
      <family val="2"/>
      <scheme val="minor"/>
    </font>
    <font>
      <b/>
      <i/>
      <sz val="9"/>
      <name val="Calibri"/>
      <family val="2"/>
      <scheme val="minor"/>
    </font>
    <font>
      <sz val="8"/>
      <name val="Calibri"/>
      <family val="2"/>
      <scheme val="minor"/>
    </font>
    <font>
      <b/>
      <sz val="9"/>
      <name val="Calibri"/>
      <family val="2"/>
    </font>
    <font>
      <i/>
      <sz val="9"/>
      <name val="Calibri"/>
      <family val="2"/>
    </font>
    <font>
      <sz val="8"/>
      <name val="Arial"/>
      <family val="2"/>
    </font>
    <font>
      <sz val="9"/>
      <name val="Calibri"/>
      <family val="2"/>
    </font>
    <font>
      <sz val="10"/>
      <name val="Arial"/>
      <family val="2"/>
    </font>
    <font>
      <b/>
      <sz val="8"/>
      <name val="Arial"/>
      <family val="2"/>
    </font>
    <font>
      <sz val="8"/>
      <color indexed="52"/>
      <name val="Arial"/>
      <family val="2"/>
    </font>
    <font>
      <sz val="8"/>
      <color theme="1"/>
      <name val="Arial"/>
      <family val="2"/>
    </font>
    <font>
      <i/>
      <sz val="8"/>
      <color theme="1"/>
      <name val="Arial"/>
      <family val="2"/>
    </font>
    <font>
      <b/>
      <sz val="10"/>
      <name val="Arial"/>
      <family val="2"/>
    </font>
    <font>
      <u/>
      <sz val="8"/>
      <color indexed="12"/>
      <name val="Arial"/>
      <family val="2"/>
    </font>
    <font>
      <u/>
      <sz val="11"/>
      <color theme="10"/>
      <name val="Calibri"/>
      <family val="2"/>
      <scheme val="minor"/>
    </font>
    <font>
      <sz val="10"/>
      <name val="Arial"/>
      <family val="2"/>
    </font>
    <font>
      <sz val="9"/>
      <color theme="1"/>
      <name val="Arial"/>
      <family val="2"/>
    </font>
    <font>
      <b/>
      <sz val="11"/>
      <color theme="1"/>
      <name val="Calibri"/>
      <family val="2"/>
      <scheme val="minor"/>
    </font>
    <font>
      <sz val="11"/>
      <color rgb="FFFF0000"/>
      <name val="Calibri"/>
      <family val="2"/>
      <scheme val="minor"/>
    </font>
    <font>
      <i/>
      <sz val="11"/>
      <color theme="1"/>
      <name val="Calibri"/>
      <family val="2"/>
      <scheme val="minor"/>
    </font>
  </fonts>
  <fills count="10">
    <fill>
      <patternFill patternType="none"/>
    </fill>
    <fill>
      <patternFill patternType="gray125"/>
    </fill>
    <fill>
      <patternFill patternType="solid">
        <fgColor rgb="FFEDF2F9"/>
        <bgColor indexed="64"/>
      </patternFill>
    </fill>
    <fill>
      <patternFill patternType="solid">
        <fgColor theme="5" tint="0.59999389629810485"/>
        <bgColor indexed="64"/>
      </patternFill>
    </fill>
    <fill>
      <patternFill patternType="solid">
        <fgColor theme="4"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s>
  <borders count="46">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rgb="FFB0B7BB"/>
      </left>
      <right/>
      <top/>
      <bottom style="thin">
        <color rgb="FFB0B7BB"/>
      </bottom>
      <diagonal/>
    </border>
    <border>
      <left/>
      <right/>
      <top/>
      <bottom style="thin">
        <color rgb="FFB0B7BB"/>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s>
  <cellStyleXfs count="4">
    <xf numFmtId="0" fontId="0" fillId="0" borderId="0"/>
    <xf numFmtId="0" fontId="12" fillId="0" borderId="0"/>
    <xf numFmtId="0" fontId="19" fillId="0" borderId="0" applyNumberFormat="0" applyFill="0" applyBorder="0" applyAlignment="0" applyProtection="0"/>
    <xf numFmtId="0" fontId="20" fillId="0" borderId="0"/>
  </cellStyleXfs>
  <cellXfs count="162">
    <xf numFmtId="0" fontId="0" fillId="0" borderId="0" xfId="0"/>
    <xf numFmtId="0" fontId="1" fillId="2" borderId="1" xfId="0" applyFont="1" applyFill="1" applyBorder="1" applyAlignment="1">
      <alignment horizontal="center"/>
    </xf>
    <xf numFmtId="0" fontId="1" fillId="2" borderId="1" xfId="0" applyFont="1" applyFill="1" applyBorder="1" applyAlignment="1">
      <alignment horizontal="center" vertical="center"/>
    </xf>
    <xf numFmtId="164" fontId="0" fillId="0" borderId="0" xfId="0" applyNumberFormat="1"/>
    <xf numFmtId="17" fontId="1" fillId="3" borderId="0" xfId="0" applyNumberFormat="1" applyFont="1" applyFill="1" applyBorder="1" applyAlignment="1">
      <alignment horizontal="left" vertical="top"/>
    </xf>
    <xf numFmtId="164" fontId="0" fillId="3" borderId="2" xfId="0" applyNumberFormat="1" applyFont="1" applyFill="1" applyBorder="1" applyAlignment="1">
      <alignment horizontal="center"/>
    </xf>
    <xf numFmtId="0" fontId="1" fillId="3" borderId="0" xfId="0" applyFont="1" applyFill="1" applyBorder="1" applyAlignment="1">
      <alignment horizontal="left" vertical="top"/>
    </xf>
    <xf numFmtId="17" fontId="1" fillId="4" borderId="0" xfId="0" applyNumberFormat="1" applyFont="1" applyFill="1" applyBorder="1" applyAlignment="1">
      <alignment horizontal="left" vertical="top"/>
    </xf>
    <xf numFmtId="164" fontId="0" fillId="4" borderId="2" xfId="0" applyNumberFormat="1" applyFont="1" applyFill="1" applyBorder="1" applyAlignment="1">
      <alignment horizontal="center"/>
    </xf>
    <xf numFmtId="0" fontId="1" fillId="4" borderId="0" xfId="0" applyFont="1" applyFill="1" applyBorder="1" applyAlignment="1">
      <alignment horizontal="left" vertical="top"/>
    </xf>
    <xf numFmtId="17" fontId="1" fillId="5" borderId="0" xfId="0" applyNumberFormat="1" applyFont="1" applyFill="1" applyBorder="1" applyAlignment="1">
      <alignment horizontal="left" vertical="top"/>
    </xf>
    <xf numFmtId="164" fontId="0" fillId="5" borderId="2" xfId="0" applyNumberFormat="1" applyFont="1" applyFill="1" applyBorder="1" applyAlignment="1">
      <alignment horizontal="center"/>
    </xf>
    <xf numFmtId="0" fontId="1" fillId="5" borderId="0" xfId="0" applyFont="1" applyFill="1" applyBorder="1" applyAlignment="1">
      <alignment horizontal="left" vertical="top"/>
    </xf>
    <xf numFmtId="0" fontId="2" fillId="0" borderId="0" xfId="0" applyFont="1" applyFill="1"/>
    <xf numFmtId="0" fontId="3" fillId="0" borderId="0" xfId="0" applyFont="1" applyFill="1"/>
    <xf numFmtId="0" fontId="4" fillId="0" borderId="0" xfId="0" applyFont="1" applyFill="1" applyAlignment="1">
      <alignment horizontal="right"/>
    </xf>
    <xf numFmtId="0" fontId="3" fillId="6" borderId="3" xfId="0" applyFont="1" applyFill="1" applyBorder="1"/>
    <xf numFmtId="0" fontId="3" fillId="6" borderId="7" xfId="0" applyFont="1" applyFill="1" applyBorder="1"/>
    <xf numFmtId="0" fontId="5"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6" borderId="12" xfId="0" applyFont="1" applyFill="1" applyBorder="1" applyAlignment="1">
      <alignment shrinkToFit="1"/>
    </xf>
    <xf numFmtId="0" fontId="3" fillId="6" borderId="8" xfId="0" applyFont="1" applyFill="1" applyBorder="1" applyAlignment="1">
      <alignment horizontal="center"/>
    </xf>
    <xf numFmtId="0" fontId="4" fillId="6" borderId="8" xfId="0" applyFont="1" applyFill="1" applyBorder="1" applyAlignment="1">
      <alignment horizontal="center"/>
    </xf>
    <xf numFmtId="0" fontId="3" fillId="6" borderId="13" xfId="0" applyFont="1" applyFill="1" applyBorder="1" applyAlignment="1">
      <alignment horizontal="center"/>
    </xf>
    <xf numFmtId="0" fontId="3" fillId="6" borderId="12" xfId="0" applyFont="1" applyFill="1" applyBorder="1" applyAlignment="1">
      <alignment shrinkToFit="1"/>
    </xf>
    <xf numFmtId="164" fontId="3" fillId="6" borderId="14" xfId="0" applyNumberFormat="1" applyFont="1" applyFill="1" applyBorder="1" applyAlignment="1">
      <alignment horizontal="center"/>
    </xf>
    <xf numFmtId="164" fontId="4" fillId="6" borderId="14" xfId="0" applyNumberFormat="1" applyFont="1" applyFill="1" applyBorder="1" applyAlignment="1">
      <alignment horizontal="center"/>
    </xf>
    <xf numFmtId="164" fontId="3" fillId="6" borderId="15" xfId="0" applyNumberFormat="1" applyFont="1" applyFill="1" applyBorder="1" applyAlignment="1">
      <alignment horizontal="center"/>
    </xf>
    <xf numFmtId="0" fontId="3" fillId="6" borderId="12" xfId="0" applyFont="1" applyFill="1" applyBorder="1" applyAlignment="1" applyProtection="1">
      <alignment wrapText="1" shrinkToFit="1"/>
      <protection locked="0"/>
    </xf>
    <xf numFmtId="2" fontId="5" fillId="6" borderId="12" xfId="0" applyNumberFormat="1" applyFont="1" applyFill="1" applyBorder="1" applyAlignment="1">
      <alignment horizontal="left" vertical="center" wrapText="1" shrinkToFit="1"/>
    </xf>
    <xf numFmtId="2" fontId="7" fillId="6" borderId="12" xfId="0" applyNumberFormat="1" applyFont="1" applyFill="1" applyBorder="1" applyAlignment="1">
      <alignment horizontal="left" vertical="center" wrapText="1" shrinkToFit="1"/>
    </xf>
    <xf numFmtId="0" fontId="5" fillId="6" borderId="12" xfId="0" applyFont="1" applyFill="1" applyBorder="1" applyAlignment="1" applyProtection="1">
      <alignment wrapText="1" shrinkToFit="1"/>
      <protection locked="0"/>
    </xf>
    <xf numFmtId="3" fontId="0" fillId="0" borderId="0" xfId="0" applyNumberFormat="1"/>
    <xf numFmtId="2" fontId="3" fillId="6" borderId="12" xfId="0" applyNumberFormat="1" applyFont="1" applyFill="1" applyBorder="1" applyAlignment="1">
      <alignment horizontal="left" vertical="center" wrapText="1" shrinkToFit="1"/>
    </xf>
    <xf numFmtId="0" fontId="5" fillId="0" borderId="16" xfId="0" applyFont="1" applyFill="1" applyBorder="1"/>
    <xf numFmtId="164" fontId="5" fillId="0" borderId="17" xfId="0" applyNumberFormat="1" applyFont="1" applyFill="1" applyBorder="1" applyAlignment="1">
      <alignment horizontal="center"/>
    </xf>
    <xf numFmtId="164" fontId="6" fillId="0" borderId="17" xfId="0" applyNumberFormat="1" applyFont="1" applyFill="1" applyBorder="1" applyAlignment="1">
      <alignment horizontal="center"/>
    </xf>
    <xf numFmtId="164" fontId="5" fillId="0" borderId="18" xfId="0" applyNumberFormat="1" applyFont="1" applyFill="1" applyBorder="1" applyAlignment="1">
      <alignment horizontal="center"/>
    </xf>
    <xf numFmtId="0" fontId="3" fillId="0" borderId="0" xfId="0" applyFont="1" applyFill="1" applyBorder="1" applyAlignment="1">
      <alignment horizontal="left" vertical="center"/>
    </xf>
    <xf numFmtId="0" fontId="3" fillId="0" borderId="0" xfId="0" applyFont="1" applyFill="1" applyBorder="1"/>
    <xf numFmtId="0" fontId="0" fillId="0" borderId="0" xfId="0" applyFill="1"/>
    <xf numFmtId="0" fontId="0" fillId="0" borderId="10" xfId="0" applyBorder="1"/>
    <xf numFmtId="165" fontId="8" fillId="0" borderId="10" xfId="0" applyNumberFormat="1" applyFont="1" applyFill="1" applyBorder="1" applyAlignment="1">
      <alignment wrapText="1"/>
    </xf>
    <xf numFmtId="164" fontId="5" fillId="0" borderId="10" xfId="0" applyNumberFormat="1" applyFont="1" applyFill="1" applyBorder="1" applyAlignment="1">
      <alignment horizontal="center"/>
    </xf>
    <xf numFmtId="0" fontId="8" fillId="0" borderId="10" xfId="0" applyFont="1" applyFill="1" applyBorder="1" applyAlignment="1">
      <alignment wrapText="1"/>
    </xf>
    <xf numFmtId="0" fontId="10" fillId="6" borderId="12" xfId="0" applyFont="1" applyFill="1" applyBorder="1"/>
    <xf numFmtId="0" fontId="10" fillId="0" borderId="12" xfId="0" applyFont="1" applyFill="1" applyBorder="1"/>
    <xf numFmtId="164" fontId="3" fillId="0" borderId="14" xfId="0" applyNumberFormat="1" applyFont="1" applyFill="1" applyBorder="1" applyAlignment="1">
      <alignment horizontal="center"/>
    </xf>
    <xf numFmtId="164" fontId="3" fillId="0" borderId="15" xfId="0" applyNumberFormat="1" applyFont="1" applyFill="1" applyBorder="1" applyAlignment="1">
      <alignment horizontal="center"/>
    </xf>
    <xf numFmtId="164" fontId="5" fillId="0" borderId="14" xfId="0" applyNumberFormat="1" applyFont="1" applyFill="1" applyBorder="1" applyAlignment="1">
      <alignment horizontal="center"/>
    </xf>
    <xf numFmtId="0" fontId="3" fillId="6" borderId="28" xfId="0" applyFont="1" applyFill="1" applyBorder="1" applyAlignment="1">
      <alignment horizontal="center"/>
    </xf>
    <xf numFmtId="164" fontId="5" fillId="0" borderId="29" xfId="0" applyNumberFormat="1" applyFont="1" applyFill="1" applyBorder="1" applyAlignment="1">
      <alignment horizontal="center"/>
    </xf>
    <xf numFmtId="164" fontId="3" fillId="0" borderId="29" xfId="0" applyNumberFormat="1" applyFont="1" applyFill="1" applyBorder="1" applyAlignment="1">
      <alignment horizontal="center"/>
    </xf>
    <xf numFmtId="164" fontId="5" fillId="0" borderId="30" xfId="0" applyNumberFormat="1" applyFont="1" applyFill="1" applyBorder="1" applyAlignment="1">
      <alignment horizontal="center"/>
    </xf>
    <xf numFmtId="0" fontId="3" fillId="6" borderId="37" xfId="0" applyFont="1" applyFill="1" applyBorder="1"/>
    <xf numFmtId="0" fontId="3" fillId="6" borderId="38" xfId="0" applyFont="1" applyFill="1" applyBorder="1"/>
    <xf numFmtId="165" fontId="8" fillId="6" borderId="39" xfId="0" applyNumberFormat="1" applyFont="1" applyFill="1" applyBorder="1" applyAlignment="1">
      <alignment wrapText="1"/>
    </xf>
    <xf numFmtId="165" fontId="8" fillId="0" borderId="40" xfId="0" applyNumberFormat="1" applyFont="1" applyFill="1" applyBorder="1" applyAlignment="1">
      <alignment wrapText="1"/>
    </xf>
    <xf numFmtId="0" fontId="8" fillId="0" borderId="40" xfId="0" applyFont="1" applyFill="1" applyBorder="1" applyAlignment="1">
      <alignment wrapText="1"/>
    </xf>
    <xf numFmtId="0" fontId="9" fillId="0" borderId="40" xfId="0" applyFont="1" applyFill="1" applyBorder="1" applyAlignment="1">
      <alignment horizontal="left" wrapText="1"/>
    </xf>
    <xf numFmtId="0" fontId="9" fillId="0" borderId="40" xfId="0" applyFont="1" applyFill="1" applyBorder="1" applyAlignment="1">
      <alignment horizontal="left" wrapText="1" indent="1"/>
    </xf>
    <xf numFmtId="0" fontId="5" fillId="0" borderId="41" xfId="0" applyFont="1" applyFill="1" applyBorder="1"/>
    <xf numFmtId="0" fontId="12" fillId="0" borderId="0" xfId="1"/>
    <xf numFmtId="0" fontId="11" fillId="0" borderId="45" xfId="0" applyFont="1" applyFill="1" applyBorder="1" applyAlignment="1">
      <alignment vertical="top" wrapText="1"/>
    </xf>
    <xf numFmtId="0" fontId="0" fillId="0" borderId="45" xfId="0" applyBorder="1"/>
    <xf numFmtId="0" fontId="10" fillId="7" borderId="29" xfId="1" applyFont="1" applyFill="1" applyBorder="1" applyAlignment="1">
      <alignment vertical="center" wrapText="1"/>
    </xf>
    <xf numFmtId="0" fontId="10" fillId="7" borderId="0" xfId="1" applyFont="1" applyFill="1" applyBorder="1" applyAlignment="1">
      <alignment vertical="center" wrapText="1"/>
    </xf>
    <xf numFmtId="0" fontId="10" fillId="7" borderId="42" xfId="1" applyFont="1" applyFill="1" applyBorder="1" applyAlignment="1">
      <alignment vertical="center" wrapText="1"/>
    </xf>
    <xf numFmtId="0" fontId="10" fillId="0" borderId="0" xfId="3" applyFont="1" applyBorder="1" applyAlignment="1">
      <alignment wrapText="1"/>
    </xf>
    <xf numFmtId="0" fontId="19" fillId="0" borderId="0" xfId="2" applyAlignment="1" applyProtection="1"/>
    <xf numFmtId="0" fontId="21" fillId="0" borderId="0" xfId="0" applyFont="1" applyBorder="1"/>
    <xf numFmtId="0" fontId="21" fillId="0" borderId="0" xfId="0" applyFont="1" applyBorder="1" applyAlignment="1">
      <alignment vertical="center"/>
    </xf>
    <xf numFmtId="0" fontId="12" fillId="0" borderId="0" xfId="1" applyBorder="1"/>
    <xf numFmtId="0" fontId="10" fillId="0" borderId="0" xfId="1" applyFont="1" applyFill="1" applyBorder="1" applyAlignment="1">
      <alignment vertical="center" wrapText="1"/>
    </xf>
    <xf numFmtId="0" fontId="13" fillId="0" borderId="0" xfId="1" applyFont="1" applyFill="1" applyBorder="1" applyAlignment="1">
      <alignment horizontal="left" wrapText="1"/>
    </xf>
    <xf numFmtId="0" fontId="17" fillId="0" borderId="0" xfId="1" applyFont="1" applyFill="1" applyBorder="1" applyAlignment="1">
      <alignment horizontal="left" wrapText="1"/>
    </xf>
    <xf numFmtId="0" fontId="22" fillId="0" borderId="0" xfId="0" applyFont="1"/>
    <xf numFmtId="0" fontId="5" fillId="6" borderId="10" xfId="0" applyFont="1" applyFill="1" applyBorder="1" applyAlignment="1">
      <alignment shrinkToFit="1"/>
    </xf>
    <xf numFmtId="0" fontId="3" fillId="6" borderId="10" xfId="0" applyFont="1" applyFill="1" applyBorder="1" applyAlignment="1" applyProtection="1">
      <alignment wrapText="1" shrinkToFit="1"/>
      <protection locked="0"/>
    </xf>
    <xf numFmtId="164" fontId="3" fillId="6" borderId="10" xfId="0" applyNumberFormat="1" applyFont="1" applyFill="1" applyBorder="1" applyAlignment="1">
      <alignment horizontal="center"/>
    </xf>
    <xf numFmtId="164" fontId="4" fillId="6" borderId="10" xfId="0" applyNumberFormat="1" applyFont="1" applyFill="1" applyBorder="1" applyAlignment="1">
      <alignment horizontal="center"/>
    </xf>
    <xf numFmtId="0" fontId="5" fillId="0" borderId="10" xfId="0" applyFont="1" applyFill="1" applyBorder="1" applyAlignment="1" applyProtection="1">
      <alignment wrapText="1" shrinkToFit="1"/>
      <protection locked="0"/>
    </xf>
    <xf numFmtId="2" fontId="3" fillId="0" borderId="10" xfId="0" applyNumberFormat="1" applyFont="1" applyFill="1" applyBorder="1" applyAlignment="1">
      <alignment horizontal="left" vertical="center" wrapText="1" shrinkToFit="1"/>
    </xf>
    <xf numFmtId="164" fontId="3" fillId="0" borderId="10" xfId="0" applyNumberFormat="1" applyFont="1" applyFill="1" applyBorder="1" applyAlignment="1">
      <alignment horizontal="center"/>
    </xf>
    <xf numFmtId="164" fontId="4" fillId="0" borderId="10" xfId="0" applyNumberFormat="1" applyFont="1" applyFill="1" applyBorder="1" applyAlignment="1">
      <alignment horizontal="center"/>
    </xf>
    <xf numFmtId="0" fontId="23" fillId="0" borderId="0" xfId="0" applyFont="1"/>
    <xf numFmtId="0" fontId="5" fillId="6" borderId="31"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5" fillId="6" borderId="33" xfId="0" applyFont="1" applyFill="1" applyBorder="1" applyAlignment="1">
      <alignment horizontal="center" vertical="center" wrapText="1"/>
    </xf>
    <xf numFmtId="0" fontId="3" fillId="6" borderId="32" xfId="0" applyFont="1" applyFill="1" applyBorder="1" applyAlignment="1">
      <alignment horizontal="center"/>
    </xf>
    <xf numFmtId="0" fontId="4" fillId="6" borderId="13" xfId="0" applyFont="1" applyFill="1" applyBorder="1" applyAlignment="1">
      <alignment horizontal="center"/>
    </xf>
    <xf numFmtId="0" fontId="3" fillId="6" borderId="34" xfId="0" applyFont="1" applyFill="1" applyBorder="1" applyAlignment="1">
      <alignment horizontal="center"/>
    </xf>
    <xf numFmtId="164" fontId="5" fillId="6" borderId="12" xfId="0" applyNumberFormat="1" applyFont="1" applyFill="1" applyBorder="1" applyAlignment="1">
      <alignment horizontal="center"/>
    </xf>
    <xf numFmtId="164" fontId="6" fillId="6" borderId="14" xfId="0" applyNumberFormat="1" applyFont="1" applyFill="1" applyBorder="1" applyAlignment="1">
      <alignment horizontal="center"/>
    </xf>
    <xf numFmtId="164" fontId="6" fillId="6" borderId="15" xfId="0" applyNumberFormat="1" applyFont="1" applyFill="1" applyBorder="1" applyAlignment="1">
      <alignment horizontal="center"/>
    </xf>
    <xf numFmtId="164" fontId="5" fillId="6" borderId="35" xfId="0" applyNumberFormat="1" applyFont="1" applyFill="1" applyBorder="1" applyAlignment="1">
      <alignment horizontal="center"/>
    </xf>
    <xf numFmtId="164" fontId="3" fillId="6" borderId="12" xfId="0" applyNumberFormat="1" applyFont="1" applyFill="1" applyBorder="1" applyAlignment="1">
      <alignment horizontal="center"/>
    </xf>
    <xf numFmtId="164" fontId="4" fillId="6" borderId="15" xfId="0" applyNumberFormat="1" applyFont="1" applyFill="1" applyBorder="1" applyAlignment="1">
      <alignment horizontal="center"/>
    </xf>
    <xf numFmtId="164" fontId="3" fillId="6" borderId="35" xfId="0" applyNumberFormat="1" applyFont="1" applyFill="1" applyBorder="1" applyAlignment="1">
      <alignment horizontal="center"/>
    </xf>
    <xf numFmtId="164" fontId="5" fillId="6" borderId="16" xfId="0" applyNumberFormat="1" applyFont="1" applyFill="1" applyBorder="1" applyAlignment="1">
      <alignment horizontal="center"/>
    </xf>
    <xf numFmtId="164" fontId="6" fillId="6" borderId="17" xfId="0" applyNumberFormat="1" applyFont="1" applyFill="1" applyBorder="1" applyAlignment="1">
      <alignment horizontal="center"/>
    </xf>
    <xf numFmtId="164" fontId="6" fillId="6" borderId="18" xfId="0" applyNumberFormat="1" applyFont="1" applyFill="1" applyBorder="1" applyAlignment="1">
      <alignment horizontal="center"/>
    </xf>
    <xf numFmtId="164" fontId="5" fillId="6" borderId="36" xfId="0" applyNumberFormat="1" applyFont="1" applyFill="1" applyBorder="1" applyAlignment="1">
      <alignment horizontal="center"/>
    </xf>
    <xf numFmtId="165" fontId="11" fillId="0" borderId="10" xfId="0" applyNumberFormat="1" applyFont="1" applyFill="1" applyBorder="1" applyAlignment="1">
      <alignment wrapText="1"/>
    </xf>
    <xf numFmtId="0" fontId="22" fillId="0" borderId="10" xfId="0" applyFont="1" applyBorder="1" applyAlignment="1">
      <alignment horizontal="center"/>
    </xf>
    <xf numFmtId="2" fontId="0" fillId="0" borderId="0" xfId="0" applyNumberFormat="1"/>
    <xf numFmtId="0" fontId="0" fillId="0" borderId="10" xfId="0" applyBorder="1" applyAlignment="1">
      <alignment horizontal="center"/>
    </xf>
    <xf numFmtId="0" fontId="24" fillId="0" borderId="10" xfId="0" applyFont="1" applyBorder="1" applyAlignment="1">
      <alignment horizontal="center"/>
    </xf>
    <xf numFmtId="0" fontId="0" fillId="0" borderId="10" xfId="0" applyBorder="1" applyAlignment="1">
      <alignment horizontal="center" vertical="center" wrapText="1"/>
    </xf>
    <xf numFmtId="0" fontId="24" fillId="0" borderId="10" xfId="0" applyFont="1" applyBorder="1" applyAlignment="1">
      <alignment horizontal="center" vertical="center" wrapText="1"/>
    </xf>
    <xf numFmtId="164" fontId="0" fillId="0" borderId="10" xfId="0" applyNumberFormat="1" applyBorder="1" applyAlignment="1">
      <alignment horizontal="center"/>
    </xf>
    <xf numFmtId="164" fontId="24" fillId="0" borderId="10" xfId="0" applyNumberFormat="1" applyFont="1" applyBorder="1" applyAlignment="1">
      <alignment horizontal="center"/>
    </xf>
    <xf numFmtId="0" fontId="10" fillId="0" borderId="0" xfId="1" applyFont="1" applyFill="1" applyBorder="1" applyAlignment="1">
      <alignment horizontal="left" wrapText="1"/>
    </xf>
    <xf numFmtId="0" fontId="12" fillId="0" borderId="0" xfId="1" applyFill="1" applyBorder="1" applyAlignment="1">
      <alignment horizontal="left" wrapText="1"/>
    </xf>
    <xf numFmtId="0" fontId="13" fillId="9" borderId="29" xfId="1" applyFont="1" applyFill="1" applyBorder="1" applyAlignment="1">
      <alignment horizontal="left" wrapText="1"/>
    </xf>
    <xf numFmtId="0" fontId="13" fillId="9" borderId="0" xfId="1" applyFont="1" applyFill="1" applyBorder="1" applyAlignment="1">
      <alignment horizontal="left" wrapText="1"/>
    </xf>
    <xf numFmtId="0" fontId="13" fillId="9" borderId="42" xfId="1" applyFont="1" applyFill="1" applyBorder="1" applyAlignment="1">
      <alignment horizontal="left" wrapText="1"/>
    </xf>
    <xf numFmtId="0" fontId="15" fillId="7" borderId="29" xfId="1" applyFont="1" applyFill="1" applyBorder="1" applyAlignment="1">
      <alignment horizontal="left" vertical="center" wrapText="1"/>
    </xf>
    <xf numFmtId="0" fontId="15" fillId="7" borderId="0" xfId="1" applyFont="1" applyFill="1" applyBorder="1" applyAlignment="1">
      <alignment horizontal="left" vertical="center" wrapText="1"/>
    </xf>
    <xf numFmtId="0" fontId="15" fillId="7" borderId="42" xfId="1" applyFont="1" applyFill="1" applyBorder="1" applyAlignment="1">
      <alignment horizontal="left" vertical="center" wrapText="1"/>
    </xf>
    <xf numFmtId="0" fontId="10" fillId="7" borderId="29" xfId="1" quotePrefix="1" applyFont="1" applyFill="1" applyBorder="1" applyAlignment="1">
      <alignment vertical="center" wrapText="1"/>
    </xf>
    <xf numFmtId="0" fontId="10" fillId="7" borderId="0" xfId="1" applyFont="1" applyFill="1" applyBorder="1" applyAlignment="1">
      <alignment vertical="center" wrapText="1"/>
    </xf>
    <xf numFmtId="0" fontId="10" fillId="7" borderId="42" xfId="1" applyFont="1" applyFill="1" applyBorder="1" applyAlignment="1">
      <alignment vertical="center" wrapText="1"/>
    </xf>
    <xf numFmtId="0" fontId="10" fillId="7" borderId="29" xfId="1" applyFont="1" applyFill="1" applyBorder="1" applyAlignment="1">
      <alignment vertical="center" wrapText="1"/>
    </xf>
    <xf numFmtId="0" fontId="19" fillId="0" borderId="0" xfId="2" applyAlignment="1" applyProtection="1"/>
    <xf numFmtId="0" fontId="19" fillId="0" borderId="0" xfId="2" applyBorder="1" applyAlignment="1" applyProtection="1"/>
    <xf numFmtId="0" fontId="19" fillId="0" borderId="0" xfId="2" applyFill="1" applyBorder="1" applyAlignment="1" applyProtection="1"/>
    <xf numFmtId="0" fontId="13" fillId="0" borderId="43" xfId="1" applyFont="1" applyFill="1" applyBorder="1" applyAlignment="1">
      <alignment horizontal="center" vertical="center" wrapText="1"/>
    </xf>
    <xf numFmtId="0" fontId="13" fillId="0" borderId="44"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8" borderId="29" xfId="1" applyFont="1" applyFill="1" applyBorder="1" applyAlignment="1">
      <alignment horizontal="left" vertical="center" wrapText="1"/>
    </xf>
    <xf numFmtId="0" fontId="13" fillId="8" borderId="0" xfId="1" applyFont="1" applyFill="1" applyBorder="1" applyAlignment="1">
      <alignment horizontal="left" vertical="center" wrapText="1"/>
    </xf>
    <xf numFmtId="0" fontId="13" fillId="8" borderId="42" xfId="1" applyFont="1" applyFill="1" applyBorder="1" applyAlignment="1">
      <alignment horizontal="left" vertical="center" wrapText="1"/>
    </xf>
    <xf numFmtId="0" fontId="10" fillId="7" borderId="29" xfId="1" applyFont="1" applyFill="1" applyBorder="1" applyAlignment="1">
      <alignment horizontal="left" vertical="center" wrapText="1"/>
    </xf>
    <xf numFmtId="0" fontId="14" fillId="7" borderId="0" xfId="1" applyFont="1" applyFill="1" applyBorder="1" applyAlignment="1">
      <alignment horizontal="left" vertical="center" wrapText="1"/>
    </xf>
    <xf numFmtId="0" fontId="14" fillId="7" borderId="42" xfId="1" applyFont="1" applyFill="1" applyBorder="1" applyAlignment="1">
      <alignment horizontal="left" vertical="center" wrapText="1"/>
    </xf>
    <xf numFmtId="0" fontId="15" fillId="7" borderId="29" xfId="1" applyFont="1" applyFill="1" applyBorder="1" applyAlignment="1">
      <alignment vertical="center" wrapText="1"/>
    </xf>
    <xf numFmtId="0" fontId="15" fillId="7" borderId="0" xfId="1" applyFont="1" applyFill="1" applyBorder="1" applyAlignment="1">
      <alignment vertical="center" wrapText="1"/>
    </xf>
    <xf numFmtId="0" fontId="15" fillId="7" borderId="42" xfId="1" applyFont="1" applyFill="1" applyBorder="1" applyAlignment="1">
      <alignment vertical="center" wrapText="1"/>
    </xf>
    <xf numFmtId="0" fontId="15" fillId="0" borderId="29" xfId="1" applyFont="1" applyFill="1" applyBorder="1" applyAlignment="1">
      <alignment horizontal="left" vertical="center" wrapText="1"/>
    </xf>
    <xf numFmtId="0" fontId="15" fillId="0" borderId="0" xfId="1" applyFont="1" applyFill="1" applyBorder="1" applyAlignment="1">
      <alignment horizontal="left" vertical="center" wrapText="1"/>
    </xf>
    <xf numFmtId="0" fontId="15" fillId="0" borderId="42" xfId="1" applyFont="1" applyFill="1" applyBorder="1" applyAlignment="1">
      <alignment horizontal="left" vertical="center" wrapText="1"/>
    </xf>
    <xf numFmtId="0" fontId="10" fillId="0" borderId="29" xfId="1" applyFont="1" applyBorder="1" applyAlignment="1">
      <alignment wrapText="1"/>
    </xf>
    <xf numFmtId="0" fontId="10" fillId="0" borderId="0" xfId="1" applyFont="1" applyBorder="1" applyAlignment="1">
      <alignment wrapText="1"/>
    </xf>
    <xf numFmtId="0" fontId="10" fillId="0" borderId="42" xfId="1" applyFont="1" applyBorder="1" applyAlignment="1">
      <alignment wrapText="1"/>
    </xf>
    <xf numFmtId="0" fontId="1" fillId="2" borderId="20" xfId="0" applyFont="1" applyFill="1" applyBorder="1" applyAlignment="1">
      <alignment horizontal="center"/>
    </xf>
    <xf numFmtId="0" fontId="1" fillId="2" borderId="21" xfId="0" applyFont="1" applyFill="1" applyBorder="1" applyAlignment="1">
      <alignment horizontal="center"/>
    </xf>
    <xf numFmtId="0" fontId="5" fillId="0" borderId="4"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5" fillId="6" borderId="25" xfId="0" applyFont="1" applyFill="1" applyBorder="1" applyAlignment="1">
      <alignment horizontal="center" vertical="center" wrapText="1"/>
    </xf>
    <xf numFmtId="0" fontId="5" fillId="6" borderId="26" xfId="0" applyFont="1" applyFill="1" applyBorder="1" applyAlignment="1">
      <alignment horizontal="center" vertical="center" wrapText="1"/>
    </xf>
    <xf numFmtId="0" fontId="3" fillId="0" borderId="0" xfId="0" applyFont="1" applyFill="1" applyBorder="1" applyAlignment="1">
      <alignment horizontal="left" vertical="center" wrapText="1"/>
    </xf>
  </cellXfs>
  <cellStyles count="4">
    <cellStyle name="Lien hypertexte"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Graphique1!$B$25</c:f>
              <c:strCache>
                <c:ptCount val="1"/>
                <c:pt idx="0">
                  <c:v>Emploi</c:v>
                </c:pt>
              </c:strCache>
            </c:strRef>
          </c:tx>
          <c:spPr>
            <a:ln w="28575" cap="rnd">
              <a:solidFill>
                <a:schemeClr val="accent1"/>
              </a:solidFill>
              <a:round/>
            </a:ln>
            <a:effectLst/>
          </c:spPr>
          <c:marker>
            <c:symbol val="none"/>
          </c:marker>
          <c:cat>
            <c:strRef>
              <c:f>Graphique1!$A$26:$A$37</c:f>
              <c:strCache>
                <c:ptCount val="12"/>
                <c:pt idx="0">
                  <c:v>T3_2017</c:v>
                </c:pt>
                <c:pt idx="1">
                  <c:v>T4_2017</c:v>
                </c:pt>
                <c:pt idx="2">
                  <c:v>T1_2018</c:v>
                </c:pt>
                <c:pt idx="3">
                  <c:v>T2_2018</c:v>
                </c:pt>
                <c:pt idx="4">
                  <c:v>T3_2018</c:v>
                </c:pt>
                <c:pt idx="5">
                  <c:v>T4_2018</c:v>
                </c:pt>
                <c:pt idx="6">
                  <c:v>T1_2019</c:v>
                </c:pt>
                <c:pt idx="7">
                  <c:v>T2_2019</c:v>
                </c:pt>
                <c:pt idx="8">
                  <c:v>T3_2019</c:v>
                </c:pt>
                <c:pt idx="9">
                  <c:v>T4_2019</c:v>
                </c:pt>
                <c:pt idx="10">
                  <c:v>T1_2020</c:v>
                </c:pt>
                <c:pt idx="11">
                  <c:v>T2_2020</c:v>
                </c:pt>
              </c:strCache>
            </c:strRef>
          </c:cat>
          <c:val>
            <c:numRef>
              <c:f>Graphique1!$B$26:$B$37</c:f>
              <c:numCache>
                <c:formatCode>0.0</c:formatCode>
                <c:ptCount val="12"/>
                <c:pt idx="0">
                  <c:v>71.965299999999999</c:v>
                </c:pt>
                <c:pt idx="1">
                  <c:v>71.355699999999999</c:v>
                </c:pt>
                <c:pt idx="2">
                  <c:v>76.8994</c:v>
                </c:pt>
                <c:pt idx="3">
                  <c:v>75.273700000000005</c:v>
                </c:pt>
                <c:pt idx="4">
                  <c:v>72.046999999999997</c:v>
                </c:pt>
                <c:pt idx="5">
                  <c:v>70.662099999999995</c:v>
                </c:pt>
                <c:pt idx="6">
                  <c:v>78.027500000000003</c:v>
                </c:pt>
                <c:pt idx="7">
                  <c:v>75.259200000000007</c:v>
                </c:pt>
                <c:pt idx="8">
                  <c:v>71.486599999999996</c:v>
                </c:pt>
                <c:pt idx="9">
                  <c:v>74.494500000000002</c:v>
                </c:pt>
                <c:pt idx="10">
                  <c:v>77.893600000000006</c:v>
                </c:pt>
                <c:pt idx="11">
                  <c:v>67.981399999999994</c:v>
                </c:pt>
              </c:numCache>
            </c:numRef>
          </c:val>
          <c:smooth val="0"/>
          <c:extLst>
            <c:ext xmlns:c16="http://schemas.microsoft.com/office/drawing/2014/chart" uri="{C3380CC4-5D6E-409C-BE32-E72D297353CC}">
              <c16:uniqueId val="{00000000-6529-490C-A115-8DD7D9C4DFE9}"/>
            </c:ext>
          </c:extLst>
        </c:ser>
        <c:ser>
          <c:idx val="1"/>
          <c:order val="1"/>
          <c:tx>
            <c:strRef>
              <c:f>Graphique1!$C$25</c:f>
              <c:strCache>
                <c:ptCount val="1"/>
                <c:pt idx="0">
                  <c:v>Emploi durable</c:v>
                </c:pt>
              </c:strCache>
            </c:strRef>
          </c:tx>
          <c:spPr>
            <a:ln w="28575" cap="rnd">
              <a:solidFill>
                <a:schemeClr val="accent2"/>
              </a:solidFill>
              <a:round/>
            </a:ln>
            <a:effectLst/>
          </c:spPr>
          <c:marker>
            <c:symbol val="none"/>
          </c:marker>
          <c:cat>
            <c:strRef>
              <c:f>Graphique1!$A$26:$A$37</c:f>
              <c:strCache>
                <c:ptCount val="12"/>
                <c:pt idx="0">
                  <c:v>T3_2017</c:v>
                </c:pt>
                <c:pt idx="1">
                  <c:v>T4_2017</c:v>
                </c:pt>
                <c:pt idx="2">
                  <c:v>T1_2018</c:v>
                </c:pt>
                <c:pt idx="3">
                  <c:v>T2_2018</c:v>
                </c:pt>
                <c:pt idx="4">
                  <c:v>T3_2018</c:v>
                </c:pt>
                <c:pt idx="5">
                  <c:v>T4_2018</c:v>
                </c:pt>
                <c:pt idx="6">
                  <c:v>T1_2019</c:v>
                </c:pt>
                <c:pt idx="7">
                  <c:v>T2_2019</c:v>
                </c:pt>
                <c:pt idx="8">
                  <c:v>T3_2019</c:v>
                </c:pt>
                <c:pt idx="9">
                  <c:v>T4_2019</c:v>
                </c:pt>
                <c:pt idx="10">
                  <c:v>T1_2020</c:v>
                </c:pt>
                <c:pt idx="11">
                  <c:v>T2_2020</c:v>
                </c:pt>
              </c:strCache>
            </c:strRef>
          </c:cat>
          <c:val>
            <c:numRef>
              <c:f>Graphique1!$C$26:$C$37</c:f>
              <c:numCache>
                <c:formatCode>0.0</c:formatCode>
                <c:ptCount val="12"/>
                <c:pt idx="0">
                  <c:v>50.294600000000003</c:v>
                </c:pt>
                <c:pt idx="1">
                  <c:v>44.171799999999998</c:v>
                </c:pt>
                <c:pt idx="2">
                  <c:v>45.406599999999997</c:v>
                </c:pt>
                <c:pt idx="3">
                  <c:v>54.193399999999997</c:v>
                </c:pt>
                <c:pt idx="4">
                  <c:v>51.6633</c:v>
                </c:pt>
                <c:pt idx="5">
                  <c:v>42.634599999999999</c:v>
                </c:pt>
                <c:pt idx="6">
                  <c:v>45.309800000000003</c:v>
                </c:pt>
                <c:pt idx="7">
                  <c:v>54.481499999999997</c:v>
                </c:pt>
                <c:pt idx="8">
                  <c:v>49.882399999999997</c:v>
                </c:pt>
                <c:pt idx="9">
                  <c:v>45.989699999999999</c:v>
                </c:pt>
                <c:pt idx="10">
                  <c:v>45.3675</c:v>
                </c:pt>
                <c:pt idx="11">
                  <c:v>51.811300000000003</c:v>
                </c:pt>
              </c:numCache>
            </c:numRef>
          </c:val>
          <c:smooth val="0"/>
          <c:extLst>
            <c:ext xmlns:c16="http://schemas.microsoft.com/office/drawing/2014/chart" uri="{C3380CC4-5D6E-409C-BE32-E72D297353CC}">
              <c16:uniqueId val="{00000001-6529-490C-A115-8DD7D9C4DFE9}"/>
            </c:ext>
          </c:extLst>
        </c:ser>
        <c:ser>
          <c:idx val="2"/>
          <c:order val="2"/>
          <c:tx>
            <c:strRef>
              <c:f>Graphique1!$D$25</c:f>
              <c:strCache>
                <c:ptCount val="1"/>
                <c:pt idx="0">
                  <c:v>Chômage</c:v>
                </c:pt>
              </c:strCache>
            </c:strRef>
          </c:tx>
          <c:spPr>
            <a:ln w="28575" cap="rnd">
              <a:solidFill>
                <a:schemeClr val="accent3"/>
              </a:solidFill>
              <a:round/>
            </a:ln>
            <a:effectLst/>
          </c:spPr>
          <c:marker>
            <c:symbol val="none"/>
          </c:marker>
          <c:cat>
            <c:strRef>
              <c:f>Graphique1!$A$26:$A$37</c:f>
              <c:strCache>
                <c:ptCount val="12"/>
                <c:pt idx="0">
                  <c:v>T3_2017</c:v>
                </c:pt>
                <c:pt idx="1">
                  <c:v>T4_2017</c:v>
                </c:pt>
                <c:pt idx="2">
                  <c:v>T1_2018</c:v>
                </c:pt>
                <c:pt idx="3">
                  <c:v>T2_2018</c:v>
                </c:pt>
                <c:pt idx="4">
                  <c:v>T3_2018</c:v>
                </c:pt>
                <c:pt idx="5">
                  <c:v>T4_2018</c:v>
                </c:pt>
                <c:pt idx="6">
                  <c:v>T1_2019</c:v>
                </c:pt>
                <c:pt idx="7">
                  <c:v>T2_2019</c:v>
                </c:pt>
                <c:pt idx="8">
                  <c:v>T3_2019</c:v>
                </c:pt>
                <c:pt idx="9">
                  <c:v>T4_2019</c:v>
                </c:pt>
                <c:pt idx="10">
                  <c:v>T1_2020</c:v>
                </c:pt>
                <c:pt idx="11">
                  <c:v>T2_2020</c:v>
                </c:pt>
              </c:strCache>
            </c:strRef>
          </c:cat>
          <c:val>
            <c:numRef>
              <c:f>Graphique1!$D$26:$D$37</c:f>
              <c:numCache>
                <c:formatCode>0.0</c:formatCode>
                <c:ptCount val="12"/>
                <c:pt idx="0">
                  <c:v>24.225999999999999</c:v>
                </c:pt>
                <c:pt idx="1">
                  <c:v>22.415700000000001</c:v>
                </c:pt>
                <c:pt idx="2">
                  <c:v>16.706399999999999</c:v>
                </c:pt>
                <c:pt idx="3">
                  <c:v>19.805099999999999</c:v>
                </c:pt>
                <c:pt idx="4">
                  <c:v>24.313800000000001</c:v>
                </c:pt>
                <c:pt idx="5">
                  <c:v>22.532599999999999</c:v>
                </c:pt>
                <c:pt idx="6">
                  <c:v>16.093499999999999</c:v>
                </c:pt>
                <c:pt idx="7">
                  <c:v>20.895600000000002</c:v>
                </c:pt>
                <c:pt idx="8">
                  <c:v>24.1891</c:v>
                </c:pt>
                <c:pt idx="9">
                  <c:v>19.581800000000001</c:v>
                </c:pt>
                <c:pt idx="10">
                  <c:v>16.157599999999999</c:v>
                </c:pt>
                <c:pt idx="11">
                  <c:v>27.237100000000002</c:v>
                </c:pt>
              </c:numCache>
            </c:numRef>
          </c:val>
          <c:smooth val="0"/>
          <c:extLst>
            <c:ext xmlns:c16="http://schemas.microsoft.com/office/drawing/2014/chart" uri="{C3380CC4-5D6E-409C-BE32-E72D297353CC}">
              <c16:uniqueId val="{00000002-6529-490C-A115-8DD7D9C4DFE9}"/>
            </c:ext>
          </c:extLst>
        </c:ser>
        <c:dLbls>
          <c:showLegendKey val="0"/>
          <c:showVal val="0"/>
          <c:showCatName val="0"/>
          <c:showSerName val="0"/>
          <c:showPercent val="0"/>
          <c:showBubbleSize val="0"/>
        </c:dLbls>
        <c:smooth val="0"/>
        <c:axId val="92929024"/>
        <c:axId val="100745984"/>
      </c:lineChart>
      <c:catAx>
        <c:axId val="92929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0745984"/>
        <c:crosses val="autoZero"/>
        <c:auto val="1"/>
        <c:lblAlgn val="ctr"/>
        <c:lblOffset val="100"/>
        <c:noMultiLvlLbl val="0"/>
      </c:catAx>
      <c:valAx>
        <c:axId val="1007459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2929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2'!$A$23</c:f>
              <c:strCache>
                <c:ptCount val="1"/>
                <c:pt idx="0">
                  <c:v>Scolarité, université</c:v>
                </c:pt>
              </c:strCache>
            </c:strRef>
          </c:tx>
          <c:spPr>
            <a:solidFill>
              <a:schemeClr val="accent1"/>
            </a:solidFill>
            <a:ln>
              <a:noFill/>
            </a:ln>
            <a:effectLst/>
          </c:spPr>
          <c:invertIfNegative val="0"/>
          <c:cat>
            <c:strRef>
              <c:f>'Graphique 2'!$B$22:$D$22</c:f>
              <c:strCache>
                <c:ptCount val="3"/>
                <c:pt idx="0">
                  <c:v>Emploi</c:v>
                </c:pt>
                <c:pt idx="1">
                  <c:v>Emploi durable non aidé</c:v>
                </c:pt>
                <c:pt idx="2">
                  <c:v>Chômage</c:v>
                </c:pt>
              </c:strCache>
            </c:strRef>
          </c:cat>
          <c:val>
            <c:numRef>
              <c:f>'Graphique 2'!$B$23:$D$23</c:f>
              <c:numCache>
                <c:formatCode>0.0</c:formatCode>
                <c:ptCount val="3"/>
                <c:pt idx="0">
                  <c:v>78.390662068051896</c:v>
                </c:pt>
                <c:pt idx="1">
                  <c:v>42.886692712751</c:v>
                </c:pt>
                <c:pt idx="2">
                  <c:v>14.6452488044724</c:v>
                </c:pt>
              </c:numCache>
            </c:numRef>
          </c:val>
          <c:extLst>
            <c:ext xmlns:c16="http://schemas.microsoft.com/office/drawing/2014/chart" uri="{C3380CC4-5D6E-409C-BE32-E72D297353CC}">
              <c16:uniqueId val="{00000000-723A-4271-8295-3201EC9B2D49}"/>
            </c:ext>
          </c:extLst>
        </c:ser>
        <c:ser>
          <c:idx val="1"/>
          <c:order val="1"/>
          <c:tx>
            <c:strRef>
              <c:f>'Graphique 2'!$A$24</c:f>
              <c:strCache>
                <c:ptCount val="1"/>
                <c:pt idx="0">
                  <c:v>Emploi (aidé ou non)</c:v>
                </c:pt>
              </c:strCache>
            </c:strRef>
          </c:tx>
          <c:spPr>
            <a:solidFill>
              <a:schemeClr val="accent2"/>
            </a:solidFill>
            <a:ln>
              <a:noFill/>
            </a:ln>
            <a:effectLst/>
          </c:spPr>
          <c:invertIfNegative val="0"/>
          <c:cat>
            <c:strRef>
              <c:f>'Graphique 2'!$B$22:$D$22</c:f>
              <c:strCache>
                <c:ptCount val="3"/>
                <c:pt idx="0">
                  <c:v>Emploi</c:v>
                </c:pt>
                <c:pt idx="1">
                  <c:v>Emploi durable non aidé</c:v>
                </c:pt>
                <c:pt idx="2">
                  <c:v>Chômage</c:v>
                </c:pt>
              </c:strCache>
            </c:strRef>
          </c:cat>
          <c:val>
            <c:numRef>
              <c:f>'Graphique 2'!$B$24:$D$24</c:f>
              <c:numCache>
                <c:formatCode>0.0</c:formatCode>
                <c:ptCount val="3"/>
                <c:pt idx="0">
                  <c:v>79.929071206665995</c:v>
                </c:pt>
                <c:pt idx="1">
                  <c:v>52.427826357472</c:v>
                </c:pt>
                <c:pt idx="2">
                  <c:v>15.7522321559285</c:v>
                </c:pt>
              </c:numCache>
            </c:numRef>
          </c:val>
          <c:extLst>
            <c:ext xmlns:c16="http://schemas.microsoft.com/office/drawing/2014/chart" uri="{C3380CC4-5D6E-409C-BE32-E72D297353CC}">
              <c16:uniqueId val="{00000001-723A-4271-8295-3201EC9B2D49}"/>
            </c:ext>
          </c:extLst>
        </c:ser>
        <c:ser>
          <c:idx val="2"/>
          <c:order val="2"/>
          <c:tx>
            <c:strRef>
              <c:f>'Graphique 2'!$A$25</c:f>
              <c:strCache>
                <c:ptCount val="1"/>
                <c:pt idx="0">
                  <c:v>En recherche d'emploi</c:v>
                </c:pt>
              </c:strCache>
            </c:strRef>
          </c:tx>
          <c:spPr>
            <a:solidFill>
              <a:schemeClr val="accent3"/>
            </a:solidFill>
            <a:ln>
              <a:noFill/>
            </a:ln>
            <a:effectLst/>
          </c:spPr>
          <c:invertIfNegative val="0"/>
          <c:cat>
            <c:strRef>
              <c:f>'Graphique 2'!$B$22:$D$22</c:f>
              <c:strCache>
                <c:ptCount val="3"/>
                <c:pt idx="0">
                  <c:v>Emploi</c:v>
                </c:pt>
                <c:pt idx="1">
                  <c:v>Emploi durable non aidé</c:v>
                </c:pt>
                <c:pt idx="2">
                  <c:v>Chômage</c:v>
                </c:pt>
              </c:strCache>
            </c:strRef>
          </c:cat>
          <c:val>
            <c:numRef>
              <c:f>'Graphique 2'!$B$25:$D$25</c:f>
              <c:numCache>
                <c:formatCode>0.0</c:formatCode>
                <c:ptCount val="3"/>
                <c:pt idx="0">
                  <c:v>67.301431254213597</c:v>
                </c:pt>
                <c:pt idx="1">
                  <c:v>45.809479234307702</c:v>
                </c:pt>
                <c:pt idx="2">
                  <c:v>27.366354132065599</c:v>
                </c:pt>
              </c:numCache>
            </c:numRef>
          </c:val>
          <c:extLst>
            <c:ext xmlns:c16="http://schemas.microsoft.com/office/drawing/2014/chart" uri="{C3380CC4-5D6E-409C-BE32-E72D297353CC}">
              <c16:uniqueId val="{00000002-723A-4271-8295-3201EC9B2D49}"/>
            </c:ext>
          </c:extLst>
        </c:ser>
        <c:ser>
          <c:idx val="3"/>
          <c:order val="3"/>
          <c:tx>
            <c:strRef>
              <c:f>'Graphique 2'!$A$26</c:f>
              <c:strCache>
                <c:ptCount val="1"/>
                <c:pt idx="0">
                  <c:v>Inactivité</c:v>
                </c:pt>
              </c:strCache>
            </c:strRef>
          </c:tx>
          <c:spPr>
            <a:solidFill>
              <a:schemeClr val="accent4"/>
            </a:solidFill>
            <a:ln>
              <a:noFill/>
            </a:ln>
            <a:effectLst/>
          </c:spPr>
          <c:invertIfNegative val="0"/>
          <c:cat>
            <c:strRef>
              <c:f>'Graphique 2'!$B$22:$D$22</c:f>
              <c:strCache>
                <c:ptCount val="3"/>
                <c:pt idx="0">
                  <c:v>Emploi</c:v>
                </c:pt>
                <c:pt idx="1">
                  <c:v>Emploi durable non aidé</c:v>
                </c:pt>
                <c:pt idx="2">
                  <c:v>Chômage</c:v>
                </c:pt>
              </c:strCache>
            </c:strRef>
          </c:cat>
          <c:val>
            <c:numRef>
              <c:f>'Graphique 2'!$B$26:$D$26</c:f>
              <c:numCache>
                <c:formatCode>0.0</c:formatCode>
                <c:ptCount val="3"/>
                <c:pt idx="0">
                  <c:v>64.032218632648494</c:v>
                </c:pt>
                <c:pt idx="1">
                  <c:v>38.996455775457001</c:v>
                </c:pt>
                <c:pt idx="2">
                  <c:v>27.157543452486099</c:v>
                </c:pt>
              </c:numCache>
            </c:numRef>
          </c:val>
          <c:extLst>
            <c:ext xmlns:c16="http://schemas.microsoft.com/office/drawing/2014/chart" uri="{C3380CC4-5D6E-409C-BE32-E72D297353CC}">
              <c16:uniqueId val="{00000003-723A-4271-8295-3201EC9B2D49}"/>
            </c:ext>
          </c:extLst>
        </c:ser>
        <c:dLbls>
          <c:showLegendKey val="0"/>
          <c:showVal val="0"/>
          <c:showCatName val="0"/>
          <c:showSerName val="0"/>
          <c:showPercent val="0"/>
          <c:showBubbleSize val="0"/>
        </c:dLbls>
        <c:gapWidth val="219"/>
        <c:overlap val="-27"/>
        <c:axId val="103219968"/>
        <c:axId val="103221504"/>
      </c:barChart>
      <c:catAx>
        <c:axId val="103219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3221504"/>
        <c:crosses val="autoZero"/>
        <c:auto val="1"/>
        <c:lblAlgn val="ctr"/>
        <c:lblOffset val="100"/>
        <c:noMultiLvlLbl val="0"/>
      </c:catAx>
      <c:valAx>
        <c:axId val="10322150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3219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3'!$A$22</c:f>
              <c:strCache>
                <c:ptCount val="1"/>
                <c:pt idx="0">
                  <c:v>Pas de rupture</c:v>
                </c:pt>
              </c:strCache>
            </c:strRef>
          </c:tx>
          <c:spPr>
            <a:solidFill>
              <a:schemeClr val="accent1"/>
            </a:solidFill>
            <a:ln>
              <a:noFill/>
            </a:ln>
            <a:effectLst/>
          </c:spPr>
          <c:invertIfNegative val="0"/>
          <c:cat>
            <c:strRef>
              <c:f>'Graphique 3'!$B$21:$D$21</c:f>
              <c:strCache>
                <c:ptCount val="3"/>
                <c:pt idx="0">
                  <c:v>Emploi</c:v>
                </c:pt>
                <c:pt idx="1">
                  <c:v>Emploi durable non aidé</c:v>
                </c:pt>
                <c:pt idx="2">
                  <c:v>Chômage</c:v>
                </c:pt>
              </c:strCache>
            </c:strRef>
          </c:cat>
          <c:val>
            <c:numRef>
              <c:f>'Graphique 3'!$B$22:$D$22</c:f>
              <c:numCache>
                <c:formatCode>0.0</c:formatCode>
                <c:ptCount val="3"/>
                <c:pt idx="0">
                  <c:v>76.722931771933901</c:v>
                </c:pt>
                <c:pt idx="1">
                  <c:v>48.956023929052797</c:v>
                </c:pt>
                <c:pt idx="2">
                  <c:v>18.396729926860701</c:v>
                </c:pt>
              </c:numCache>
            </c:numRef>
          </c:val>
          <c:extLst>
            <c:ext xmlns:c16="http://schemas.microsoft.com/office/drawing/2014/chart" uri="{C3380CC4-5D6E-409C-BE32-E72D297353CC}">
              <c16:uniqueId val="{00000000-2629-4C47-9B39-F1B23EA336F0}"/>
            </c:ext>
          </c:extLst>
        </c:ser>
        <c:ser>
          <c:idx val="1"/>
          <c:order val="1"/>
          <c:tx>
            <c:strRef>
              <c:f>'Graphique 3'!$A$23</c:f>
              <c:strCache>
                <c:ptCount val="1"/>
                <c:pt idx="0">
                  <c:v>Rupture à l'initiative du salarié </c:v>
                </c:pt>
              </c:strCache>
            </c:strRef>
          </c:tx>
          <c:spPr>
            <a:solidFill>
              <a:schemeClr val="accent2"/>
            </a:solidFill>
            <a:ln>
              <a:noFill/>
            </a:ln>
            <a:effectLst/>
          </c:spPr>
          <c:invertIfNegative val="0"/>
          <c:cat>
            <c:strRef>
              <c:f>'Graphique 3'!$B$21:$D$21</c:f>
              <c:strCache>
                <c:ptCount val="3"/>
                <c:pt idx="0">
                  <c:v>Emploi</c:v>
                </c:pt>
                <c:pt idx="1">
                  <c:v>Emploi durable non aidé</c:v>
                </c:pt>
                <c:pt idx="2">
                  <c:v>Chômage</c:v>
                </c:pt>
              </c:strCache>
            </c:strRef>
          </c:cat>
          <c:val>
            <c:numRef>
              <c:f>'Graphique 3'!$B$23:$D$23</c:f>
              <c:numCache>
                <c:formatCode>0.0</c:formatCode>
                <c:ptCount val="3"/>
                <c:pt idx="0">
                  <c:v>65.762769115389105</c:v>
                </c:pt>
                <c:pt idx="1">
                  <c:v>44.364798068802401</c:v>
                </c:pt>
                <c:pt idx="2">
                  <c:v>24.221013232319098</c:v>
                </c:pt>
              </c:numCache>
            </c:numRef>
          </c:val>
          <c:extLst>
            <c:ext xmlns:c16="http://schemas.microsoft.com/office/drawing/2014/chart" uri="{C3380CC4-5D6E-409C-BE32-E72D297353CC}">
              <c16:uniqueId val="{00000001-2629-4C47-9B39-F1B23EA336F0}"/>
            </c:ext>
          </c:extLst>
        </c:ser>
        <c:ser>
          <c:idx val="2"/>
          <c:order val="2"/>
          <c:tx>
            <c:strRef>
              <c:f>'Graphique 3'!$A$24</c:f>
              <c:strCache>
                <c:ptCount val="1"/>
                <c:pt idx="0">
                  <c:v>Rupture d'un commun accord</c:v>
                </c:pt>
              </c:strCache>
            </c:strRef>
          </c:tx>
          <c:spPr>
            <a:solidFill>
              <a:schemeClr val="accent3"/>
            </a:solidFill>
            <a:ln>
              <a:noFill/>
            </a:ln>
            <a:effectLst/>
          </c:spPr>
          <c:invertIfNegative val="0"/>
          <c:cat>
            <c:strRef>
              <c:f>'Graphique 3'!$B$21:$D$21</c:f>
              <c:strCache>
                <c:ptCount val="3"/>
                <c:pt idx="0">
                  <c:v>Emploi</c:v>
                </c:pt>
                <c:pt idx="1">
                  <c:v>Emploi durable non aidé</c:v>
                </c:pt>
                <c:pt idx="2">
                  <c:v>Chômage</c:v>
                </c:pt>
              </c:strCache>
            </c:strRef>
          </c:cat>
          <c:val>
            <c:numRef>
              <c:f>'Graphique 3'!$B$24:$D$24</c:f>
              <c:numCache>
                <c:formatCode>0.0</c:formatCode>
                <c:ptCount val="3"/>
                <c:pt idx="0">
                  <c:v>65.450661329628204</c:v>
                </c:pt>
                <c:pt idx="1">
                  <c:v>36.772801977728903</c:v>
                </c:pt>
                <c:pt idx="2">
                  <c:v>23.285111461318099</c:v>
                </c:pt>
              </c:numCache>
            </c:numRef>
          </c:val>
          <c:extLst>
            <c:ext xmlns:c16="http://schemas.microsoft.com/office/drawing/2014/chart" uri="{C3380CC4-5D6E-409C-BE32-E72D297353CC}">
              <c16:uniqueId val="{00000002-2629-4C47-9B39-F1B23EA336F0}"/>
            </c:ext>
          </c:extLst>
        </c:ser>
        <c:ser>
          <c:idx val="3"/>
          <c:order val="3"/>
          <c:tx>
            <c:strRef>
              <c:f>'Graphique 3'!$A$25</c:f>
              <c:strCache>
                <c:ptCount val="1"/>
                <c:pt idx="0">
                  <c:v>Rupture à l'initative de l'employeur </c:v>
                </c:pt>
              </c:strCache>
            </c:strRef>
          </c:tx>
          <c:spPr>
            <a:solidFill>
              <a:schemeClr val="accent4"/>
            </a:solidFill>
            <a:ln>
              <a:noFill/>
            </a:ln>
            <a:effectLst/>
          </c:spPr>
          <c:invertIfNegative val="0"/>
          <c:cat>
            <c:strRef>
              <c:f>'Graphique 3'!$B$21:$D$21</c:f>
              <c:strCache>
                <c:ptCount val="3"/>
                <c:pt idx="0">
                  <c:v>Emploi</c:v>
                </c:pt>
                <c:pt idx="1">
                  <c:v>Emploi durable non aidé</c:v>
                </c:pt>
                <c:pt idx="2">
                  <c:v>Chômage</c:v>
                </c:pt>
              </c:strCache>
            </c:strRef>
          </c:cat>
          <c:val>
            <c:numRef>
              <c:f>'Graphique 3'!$B$25:$D$25</c:f>
              <c:numCache>
                <c:formatCode>0.0</c:formatCode>
                <c:ptCount val="3"/>
                <c:pt idx="0">
                  <c:v>50.264368098856202</c:v>
                </c:pt>
                <c:pt idx="1">
                  <c:v>28.6008463013337</c:v>
                </c:pt>
                <c:pt idx="2">
                  <c:v>40.430567050628298</c:v>
                </c:pt>
              </c:numCache>
            </c:numRef>
          </c:val>
          <c:extLst>
            <c:ext xmlns:c16="http://schemas.microsoft.com/office/drawing/2014/chart" uri="{C3380CC4-5D6E-409C-BE32-E72D297353CC}">
              <c16:uniqueId val="{00000003-2629-4C47-9B39-F1B23EA336F0}"/>
            </c:ext>
          </c:extLst>
        </c:ser>
        <c:dLbls>
          <c:showLegendKey val="0"/>
          <c:showVal val="0"/>
          <c:showCatName val="0"/>
          <c:showSerName val="0"/>
          <c:showPercent val="0"/>
          <c:showBubbleSize val="0"/>
        </c:dLbls>
        <c:gapWidth val="219"/>
        <c:overlap val="-27"/>
        <c:axId val="104610048"/>
        <c:axId val="104624128"/>
      </c:barChart>
      <c:catAx>
        <c:axId val="104610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4624128"/>
        <c:crosses val="autoZero"/>
        <c:auto val="1"/>
        <c:lblAlgn val="ctr"/>
        <c:lblOffset val="100"/>
        <c:noMultiLvlLbl val="0"/>
      </c:catAx>
      <c:valAx>
        <c:axId val="10462412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4610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barChart>
        <c:barDir val="col"/>
        <c:grouping val="clustered"/>
        <c:varyColors val="0"/>
        <c:ser>
          <c:idx val="0"/>
          <c:order val="0"/>
          <c:tx>
            <c:strRef>
              <c:f>'Graphique 4'!$B$3</c:f>
              <c:strCache>
                <c:ptCount val="1"/>
                <c:pt idx="0">
                  <c:v>Taux de rupture</c:v>
                </c:pt>
              </c:strCache>
            </c:strRef>
          </c:tx>
          <c:spPr>
            <a:solidFill>
              <a:schemeClr val="accent4">
                <a:tint val="65000"/>
              </a:schemeClr>
            </a:solidFill>
            <a:ln>
              <a:noFill/>
            </a:ln>
            <a:effectLst/>
          </c:spPr>
          <c:invertIfNegative val="0"/>
          <c:cat>
            <c:strRef>
              <c:f>'Graphique 4'!$A$4:$A$7</c:f>
              <c:strCache>
                <c:ptCount val="4"/>
                <c:pt idx="0">
                  <c:v>Agriculture, sylviculture, pêche</c:v>
                </c:pt>
                <c:pt idx="1">
                  <c:v>Industrie</c:v>
                </c:pt>
                <c:pt idx="2">
                  <c:v>Construction</c:v>
                </c:pt>
                <c:pt idx="3">
                  <c:v>Tertiaire     </c:v>
                </c:pt>
              </c:strCache>
            </c:strRef>
          </c:cat>
          <c:val>
            <c:numRef>
              <c:f>'Graphique 4'!$B$4:$B$7</c:f>
              <c:numCache>
                <c:formatCode>0.0</c:formatCode>
                <c:ptCount val="4"/>
                <c:pt idx="0">
                  <c:v>25.065211516458501</c:v>
                </c:pt>
                <c:pt idx="1">
                  <c:v>12.761049813096101</c:v>
                </c:pt>
                <c:pt idx="2">
                  <c:v>11.775747800693299</c:v>
                </c:pt>
                <c:pt idx="3">
                  <c:v>17.111559746374301</c:v>
                </c:pt>
              </c:numCache>
            </c:numRef>
          </c:val>
          <c:extLst>
            <c:ext xmlns:c16="http://schemas.microsoft.com/office/drawing/2014/chart" uri="{C3380CC4-5D6E-409C-BE32-E72D297353CC}">
              <c16:uniqueId val="{00000000-80D6-4BD5-B1CF-E0B602D8ABD9}"/>
            </c:ext>
          </c:extLst>
        </c:ser>
        <c:ser>
          <c:idx val="1"/>
          <c:order val="1"/>
          <c:tx>
            <c:strRef>
              <c:f>'Graphique 4'!$C$3</c:f>
              <c:strCache>
                <c:ptCount val="1"/>
                <c:pt idx="0">
                  <c:v>Taux de qualification</c:v>
                </c:pt>
              </c:strCache>
            </c:strRef>
          </c:tx>
          <c:spPr>
            <a:solidFill>
              <a:schemeClr val="accent4"/>
            </a:solidFill>
            <a:ln>
              <a:noFill/>
            </a:ln>
            <a:effectLst/>
          </c:spPr>
          <c:invertIfNegative val="0"/>
          <c:cat>
            <c:strRef>
              <c:f>'Graphique 4'!$A$4:$A$7</c:f>
              <c:strCache>
                <c:ptCount val="4"/>
                <c:pt idx="0">
                  <c:v>Agriculture, sylviculture, pêche</c:v>
                </c:pt>
                <c:pt idx="1">
                  <c:v>Industrie</c:v>
                </c:pt>
                <c:pt idx="2">
                  <c:v>Construction</c:v>
                </c:pt>
                <c:pt idx="3">
                  <c:v>Tertiaire     </c:v>
                </c:pt>
              </c:strCache>
            </c:strRef>
          </c:cat>
          <c:val>
            <c:numRef>
              <c:f>'Graphique 4'!$C$4:$C$7</c:f>
              <c:numCache>
                <c:formatCode>0.0</c:formatCode>
                <c:ptCount val="4"/>
                <c:pt idx="0">
                  <c:v>90.267668996694283</c:v>
                </c:pt>
                <c:pt idx="1">
                  <c:v>89.458206969103003</c:v>
                </c:pt>
                <c:pt idx="2">
                  <c:v>89.064761605236797</c:v>
                </c:pt>
                <c:pt idx="3">
                  <c:v>86.119328925275596</c:v>
                </c:pt>
              </c:numCache>
            </c:numRef>
          </c:val>
          <c:extLst>
            <c:ext xmlns:c16="http://schemas.microsoft.com/office/drawing/2014/chart" uri="{C3380CC4-5D6E-409C-BE32-E72D297353CC}">
              <c16:uniqueId val="{00000001-80D6-4BD5-B1CF-E0B602D8ABD9}"/>
            </c:ext>
          </c:extLst>
        </c:ser>
        <c:ser>
          <c:idx val="2"/>
          <c:order val="2"/>
          <c:tx>
            <c:strRef>
              <c:f>'Graphique 4'!$D$3</c:f>
              <c:strCache>
                <c:ptCount val="1"/>
                <c:pt idx="0">
                  <c:v>Taux d'emploi</c:v>
                </c:pt>
              </c:strCache>
            </c:strRef>
          </c:tx>
          <c:spPr>
            <a:solidFill>
              <a:schemeClr val="accent4">
                <a:shade val="65000"/>
              </a:schemeClr>
            </a:solidFill>
            <a:ln>
              <a:noFill/>
            </a:ln>
            <a:effectLst/>
          </c:spPr>
          <c:invertIfNegative val="0"/>
          <c:cat>
            <c:strRef>
              <c:f>'Graphique 4'!$A$4:$A$7</c:f>
              <c:strCache>
                <c:ptCount val="4"/>
                <c:pt idx="0">
                  <c:v>Agriculture, sylviculture, pêche</c:v>
                </c:pt>
                <c:pt idx="1">
                  <c:v>Industrie</c:v>
                </c:pt>
                <c:pt idx="2">
                  <c:v>Construction</c:v>
                </c:pt>
                <c:pt idx="3">
                  <c:v>Tertiaire     </c:v>
                </c:pt>
              </c:strCache>
            </c:strRef>
          </c:cat>
          <c:val>
            <c:numRef>
              <c:f>'Graphique 4'!$D$4:$D$7</c:f>
              <c:numCache>
                <c:formatCode>0.0</c:formatCode>
                <c:ptCount val="4"/>
                <c:pt idx="0">
                  <c:v>79.934767171407699</c:v>
                </c:pt>
                <c:pt idx="1">
                  <c:v>78.088274700849794</c:v>
                </c:pt>
                <c:pt idx="2">
                  <c:v>83.647366390943304</c:v>
                </c:pt>
                <c:pt idx="3">
                  <c:v>74.107829770075298</c:v>
                </c:pt>
              </c:numCache>
            </c:numRef>
          </c:val>
          <c:extLst>
            <c:ext xmlns:c16="http://schemas.microsoft.com/office/drawing/2014/chart" uri="{C3380CC4-5D6E-409C-BE32-E72D297353CC}">
              <c16:uniqueId val="{00000002-80D6-4BD5-B1CF-E0B602D8ABD9}"/>
            </c:ext>
          </c:extLst>
        </c:ser>
        <c:dLbls>
          <c:showLegendKey val="0"/>
          <c:showVal val="0"/>
          <c:showCatName val="0"/>
          <c:showSerName val="0"/>
          <c:showPercent val="0"/>
          <c:showBubbleSize val="0"/>
        </c:dLbls>
        <c:gapWidth val="219"/>
        <c:overlap val="-27"/>
        <c:axId val="105996672"/>
        <c:axId val="105998208"/>
      </c:barChart>
      <c:catAx>
        <c:axId val="105996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5998208"/>
        <c:crosses val="autoZero"/>
        <c:auto val="1"/>
        <c:lblAlgn val="ctr"/>
        <c:lblOffset val="100"/>
        <c:noMultiLvlLbl val="0"/>
      </c:catAx>
      <c:valAx>
        <c:axId val="1059982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5996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'Graphique 5'!$C$4:$C$22</c:f>
              <c:strCache>
                <c:ptCount val="19"/>
                <c:pt idx="0">
                  <c:v>Hébergement et restauration</c:v>
                </c:pt>
                <c:pt idx="1">
                  <c:v>Autres activités de services</c:v>
                </c:pt>
                <c:pt idx="2">
                  <c:v>Commerce y compris réparation d'automobiles et de motocycles</c:v>
                </c:pt>
                <c:pt idx="3">
                  <c:v>Fabrication de denrées alimentaires, de boissons et  de produits à base de tabac</c:v>
                </c:pt>
                <c:pt idx="4">
                  <c:v>Enseignement, santé humaine et action sociale, admin. publique </c:v>
                </c:pt>
                <c:pt idx="5">
                  <c:v>Soutien aux entreprises*</c:v>
                </c:pt>
                <c:pt idx="6">
                  <c:v>Coiffure, soins de beauté</c:v>
                </c:pt>
                <c:pt idx="7">
                  <c:v>Information et communication</c:v>
                </c:pt>
                <c:pt idx="8">
                  <c:v>Industrie chimique et pharmaceutique</c:v>
                </c:pt>
                <c:pt idx="9">
                  <c:v>Transport et entreposage</c:v>
                </c:pt>
                <c:pt idx="10">
                  <c:v>Fabrication d'autres produits industriels</c:v>
                </c:pt>
                <c:pt idx="11">
                  <c:v>Industries extractives,  énergie, eau, gestion des déchets et dépollution</c:v>
                </c:pt>
                <c:pt idx="12">
                  <c:v>Fabrication d'équipements électriques, électroniques, informatiques ; fabrication de machines</c:v>
                </c:pt>
                <c:pt idx="13">
                  <c:v>Métallurgie et fabrication de produits métalliques, sauf machines</c:v>
                </c:pt>
                <c:pt idx="14">
                  <c:v>Agriculture, sylviculture, pêche</c:v>
                </c:pt>
                <c:pt idx="15">
                  <c:v>Industrie textile et de l'habillement</c:v>
                </c:pt>
                <c:pt idx="16">
                  <c:v>Activités financières et d'assurance</c:v>
                </c:pt>
                <c:pt idx="17">
                  <c:v>Activités immobilières</c:v>
                </c:pt>
                <c:pt idx="18">
                  <c:v>Construction</c:v>
                </c:pt>
              </c:strCache>
            </c:strRef>
          </c:cat>
          <c:val>
            <c:numRef>
              <c:f>'Graphique 5'!$D$4:$D$22</c:f>
              <c:numCache>
                <c:formatCode>0.0</c:formatCode>
                <c:ptCount val="19"/>
                <c:pt idx="0">
                  <c:v>65.74422362</c:v>
                </c:pt>
                <c:pt idx="1">
                  <c:v>69.244393139333297</c:v>
                </c:pt>
                <c:pt idx="2">
                  <c:v>69.322582140538302</c:v>
                </c:pt>
                <c:pt idx="3">
                  <c:v>74.890156371362593</c:v>
                </c:pt>
                <c:pt idx="4">
                  <c:v>75.9996295497711</c:v>
                </c:pt>
                <c:pt idx="5">
                  <c:v>76.182212435935895</c:v>
                </c:pt>
                <c:pt idx="6">
                  <c:v>76.987957593346394</c:v>
                </c:pt>
                <c:pt idx="7">
                  <c:v>77.011564476515204</c:v>
                </c:pt>
                <c:pt idx="8">
                  <c:v>77.6353441121272</c:v>
                </c:pt>
                <c:pt idx="9">
                  <c:v>77.878037457684698</c:v>
                </c:pt>
                <c:pt idx="10">
                  <c:v>78.457590577429798</c:v>
                </c:pt>
                <c:pt idx="11">
                  <c:v>78.518745134206398</c:v>
                </c:pt>
                <c:pt idx="12">
                  <c:v>78.883031915203901</c:v>
                </c:pt>
                <c:pt idx="13">
                  <c:v>79.102391986404101</c:v>
                </c:pt>
                <c:pt idx="14">
                  <c:v>79.934767171407699</c:v>
                </c:pt>
                <c:pt idx="15">
                  <c:v>80.048126864142304</c:v>
                </c:pt>
                <c:pt idx="16">
                  <c:v>81.213301178559803</c:v>
                </c:pt>
                <c:pt idx="17">
                  <c:v>82.679642071606494</c:v>
                </c:pt>
                <c:pt idx="18">
                  <c:v>83.647366390943304</c:v>
                </c:pt>
              </c:numCache>
            </c:numRef>
          </c:val>
          <c:extLst>
            <c:ext xmlns:c16="http://schemas.microsoft.com/office/drawing/2014/chart" uri="{C3380CC4-5D6E-409C-BE32-E72D297353CC}">
              <c16:uniqueId val="{00000000-8AE5-4528-8D1E-EE2D753EF64F}"/>
            </c:ext>
          </c:extLst>
        </c:ser>
        <c:dLbls>
          <c:showLegendKey val="0"/>
          <c:showVal val="0"/>
          <c:showCatName val="0"/>
          <c:showSerName val="0"/>
          <c:showPercent val="0"/>
          <c:showBubbleSize val="0"/>
        </c:dLbls>
        <c:gapWidth val="182"/>
        <c:axId val="107288832"/>
        <c:axId val="107294720"/>
      </c:barChart>
      <c:catAx>
        <c:axId val="1072888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294720"/>
        <c:crosses val="autoZero"/>
        <c:auto val="1"/>
        <c:lblAlgn val="ctr"/>
        <c:lblOffset val="100"/>
        <c:noMultiLvlLbl val="0"/>
      </c:catAx>
      <c:valAx>
        <c:axId val="10729472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2888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Reversed" id="24">
  <a:schemeClr val="accent4"/>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333375</xdr:colOff>
      <xdr:row>2</xdr:row>
      <xdr:rowOff>114300</xdr:rowOff>
    </xdr:from>
    <xdr:to>
      <xdr:col>5</xdr:col>
      <xdr:colOff>304800</xdr:colOff>
      <xdr:row>17</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433387</xdr:colOff>
      <xdr:row>2</xdr:row>
      <xdr:rowOff>447675</xdr:rowOff>
    </xdr:from>
    <xdr:to>
      <xdr:col>6</xdr:col>
      <xdr:colOff>433387</xdr:colOff>
      <xdr:row>15</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1057275</xdr:colOff>
      <xdr:row>2</xdr:row>
      <xdr:rowOff>114300</xdr:rowOff>
    </xdr:from>
    <xdr:to>
      <xdr:col>6</xdr:col>
      <xdr:colOff>9525</xdr:colOff>
      <xdr:row>16</xdr:row>
      <xdr:rowOff>28575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152400</xdr:colOff>
      <xdr:row>0</xdr:row>
      <xdr:rowOff>152400</xdr:rowOff>
    </xdr:from>
    <xdr:to>
      <xdr:col>11</xdr:col>
      <xdr:colOff>152400</xdr:colOff>
      <xdr:row>13</xdr:row>
      <xdr:rowOff>180975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676274</xdr:colOff>
      <xdr:row>3</xdr:row>
      <xdr:rowOff>152399</xdr:rowOff>
    </xdr:from>
    <xdr:to>
      <xdr:col>21</xdr:col>
      <xdr:colOff>342900</xdr:colOff>
      <xdr:row>24</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N39"/>
  <sheetViews>
    <sheetView tabSelected="1" zoomScaleNormal="100" workbookViewId="0">
      <selection sqref="A1:L1"/>
    </sheetView>
  </sheetViews>
  <sheetFormatPr baseColWidth="10" defaultRowHeight="12.75" x14ac:dyDescent="0.2"/>
  <cols>
    <col min="1" max="11" width="11.42578125" style="64"/>
    <col min="12" max="12" width="13.28515625" style="64" customWidth="1"/>
    <col min="13" max="16384" width="11.42578125" style="64"/>
  </cols>
  <sheetData>
    <row r="1" spans="1:12" x14ac:dyDescent="0.2">
      <c r="A1" s="130" t="s">
        <v>87</v>
      </c>
      <c r="B1" s="131"/>
      <c r="C1" s="131"/>
      <c r="D1" s="131"/>
      <c r="E1" s="131"/>
      <c r="F1" s="131"/>
      <c r="G1" s="131"/>
      <c r="H1" s="131"/>
      <c r="I1" s="131"/>
      <c r="J1" s="131"/>
      <c r="K1" s="131"/>
      <c r="L1" s="132"/>
    </row>
    <row r="2" spans="1:12" x14ac:dyDescent="0.2">
      <c r="A2" s="133" t="s">
        <v>82</v>
      </c>
      <c r="B2" s="134"/>
      <c r="C2" s="134"/>
      <c r="D2" s="134"/>
      <c r="E2" s="134"/>
      <c r="F2" s="134"/>
      <c r="G2" s="134"/>
      <c r="H2" s="134"/>
      <c r="I2" s="134"/>
      <c r="J2" s="134"/>
      <c r="K2" s="134"/>
      <c r="L2" s="135"/>
    </row>
    <row r="3" spans="1:12" ht="40.5" customHeight="1" x14ac:dyDescent="0.2">
      <c r="A3" s="136" t="s">
        <v>85</v>
      </c>
      <c r="B3" s="137"/>
      <c r="C3" s="137"/>
      <c r="D3" s="137"/>
      <c r="E3" s="137"/>
      <c r="F3" s="137"/>
      <c r="G3" s="137"/>
      <c r="H3" s="137"/>
      <c r="I3" s="137"/>
      <c r="J3" s="137"/>
      <c r="K3" s="137"/>
      <c r="L3" s="138"/>
    </row>
    <row r="4" spans="1:12" ht="14.25" customHeight="1" x14ac:dyDescent="0.2">
      <c r="A4" s="133" t="s">
        <v>86</v>
      </c>
      <c r="B4" s="134"/>
      <c r="C4" s="134"/>
      <c r="D4" s="134"/>
      <c r="E4" s="134"/>
      <c r="F4" s="134"/>
      <c r="G4" s="134"/>
      <c r="H4" s="134"/>
      <c r="I4" s="134"/>
      <c r="J4" s="134"/>
      <c r="K4" s="134"/>
      <c r="L4" s="135"/>
    </row>
    <row r="5" spans="1:12" ht="42.75" customHeight="1" x14ac:dyDescent="0.2">
      <c r="A5" s="142" t="s">
        <v>97</v>
      </c>
      <c r="B5" s="143"/>
      <c r="C5" s="143"/>
      <c r="D5" s="143"/>
      <c r="E5" s="143"/>
      <c r="F5" s="143"/>
      <c r="G5" s="143"/>
      <c r="H5" s="143"/>
      <c r="I5" s="143"/>
      <c r="J5" s="143"/>
      <c r="K5" s="143"/>
      <c r="L5" s="144"/>
    </row>
    <row r="6" spans="1:12" ht="14.25" customHeight="1" x14ac:dyDescent="0.2">
      <c r="A6" s="133" t="s">
        <v>93</v>
      </c>
      <c r="B6" s="134"/>
      <c r="C6" s="134"/>
      <c r="D6" s="134"/>
      <c r="E6" s="134"/>
      <c r="F6" s="134"/>
      <c r="G6" s="134"/>
      <c r="H6" s="134"/>
      <c r="I6" s="134"/>
      <c r="J6" s="134"/>
      <c r="K6" s="134"/>
      <c r="L6" s="135"/>
    </row>
    <row r="7" spans="1:12" ht="19.5" customHeight="1" x14ac:dyDescent="0.2">
      <c r="A7" s="142" t="s">
        <v>89</v>
      </c>
      <c r="B7" s="143"/>
      <c r="C7" s="143"/>
      <c r="D7" s="143"/>
      <c r="E7" s="143"/>
      <c r="F7" s="143"/>
      <c r="G7" s="143"/>
      <c r="H7" s="143"/>
      <c r="I7" s="143"/>
      <c r="J7" s="143"/>
      <c r="K7" s="143"/>
      <c r="L7" s="144"/>
    </row>
    <row r="8" spans="1:12" ht="15.75" customHeight="1" x14ac:dyDescent="0.2">
      <c r="A8" s="133" t="s">
        <v>88</v>
      </c>
      <c r="B8" s="134"/>
      <c r="C8" s="134"/>
      <c r="D8" s="134"/>
      <c r="E8" s="134"/>
      <c r="F8" s="134"/>
      <c r="G8" s="134"/>
      <c r="H8" s="134"/>
      <c r="I8" s="134"/>
      <c r="J8" s="134"/>
      <c r="K8" s="134"/>
      <c r="L8" s="135"/>
    </row>
    <row r="9" spans="1:12" ht="6.75" customHeight="1" x14ac:dyDescent="0.2">
      <c r="A9" s="145"/>
      <c r="B9" s="146"/>
      <c r="C9" s="146"/>
      <c r="D9" s="146"/>
      <c r="E9" s="146"/>
      <c r="F9" s="146"/>
      <c r="G9" s="146"/>
      <c r="H9" s="146"/>
      <c r="I9" s="146"/>
      <c r="J9" s="146"/>
      <c r="K9" s="146"/>
      <c r="L9" s="147"/>
    </row>
    <row r="10" spans="1:12" x14ac:dyDescent="0.2">
      <c r="A10" s="117" t="s">
        <v>94</v>
      </c>
      <c r="B10" s="118"/>
      <c r="C10" s="118"/>
      <c r="D10" s="118"/>
      <c r="E10" s="118"/>
      <c r="F10" s="118"/>
      <c r="G10" s="118"/>
      <c r="H10" s="118"/>
      <c r="I10" s="118"/>
      <c r="J10" s="118"/>
      <c r="K10" s="118"/>
      <c r="L10" s="119"/>
    </row>
    <row r="11" spans="1:12" ht="33.75" customHeight="1" x14ac:dyDescent="0.2">
      <c r="A11" s="139" t="s">
        <v>95</v>
      </c>
      <c r="B11" s="140"/>
      <c r="C11" s="140"/>
      <c r="D11" s="140"/>
      <c r="E11" s="140"/>
      <c r="F11" s="140"/>
      <c r="G11" s="140"/>
      <c r="H11" s="140"/>
      <c r="I11" s="140"/>
      <c r="J11" s="140"/>
      <c r="K11" s="140"/>
      <c r="L11" s="141"/>
    </row>
    <row r="12" spans="1:12" ht="15" customHeight="1" x14ac:dyDescent="0.2">
      <c r="A12" s="117" t="s">
        <v>91</v>
      </c>
      <c r="B12" s="118"/>
      <c r="C12" s="118"/>
      <c r="D12" s="118"/>
      <c r="E12" s="118"/>
      <c r="F12" s="118"/>
      <c r="G12" s="118"/>
      <c r="H12" s="118"/>
      <c r="I12" s="118"/>
      <c r="J12" s="118"/>
      <c r="K12" s="118"/>
      <c r="L12" s="119"/>
    </row>
    <row r="13" spans="1:12" ht="32.25" customHeight="1" x14ac:dyDescent="0.2">
      <c r="A13" s="120" t="s">
        <v>96</v>
      </c>
      <c r="B13" s="121"/>
      <c r="C13" s="121"/>
      <c r="D13" s="121"/>
      <c r="E13" s="121"/>
      <c r="F13" s="121"/>
      <c r="G13" s="121"/>
      <c r="H13" s="121"/>
      <c r="I13" s="121"/>
      <c r="J13" s="121"/>
      <c r="K13" s="121"/>
      <c r="L13" s="122"/>
    </row>
    <row r="14" spans="1:12" x14ac:dyDescent="0.2">
      <c r="A14" s="117" t="s">
        <v>29</v>
      </c>
      <c r="B14" s="118"/>
      <c r="C14" s="118"/>
      <c r="D14" s="118"/>
      <c r="E14" s="118"/>
      <c r="F14" s="118"/>
      <c r="G14" s="118"/>
      <c r="H14" s="118"/>
      <c r="I14" s="118"/>
      <c r="J14" s="118"/>
      <c r="K14" s="118"/>
      <c r="L14" s="119"/>
    </row>
    <row r="15" spans="1:12" ht="47.25" customHeight="1" x14ac:dyDescent="0.2">
      <c r="A15" s="123" t="s">
        <v>90</v>
      </c>
      <c r="B15" s="124"/>
      <c r="C15" s="124"/>
      <c r="D15" s="124"/>
      <c r="E15" s="124"/>
      <c r="F15" s="124"/>
      <c r="G15" s="124"/>
      <c r="H15" s="124"/>
      <c r="I15" s="124"/>
      <c r="J15" s="124"/>
      <c r="K15" s="124"/>
      <c r="L15" s="125"/>
    </row>
    <row r="16" spans="1:12" x14ac:dyDescent="0.2">
      <c r="A16" s="117" t="s">
        <v>92</v>
      </c>
      <c r="B16" s="118"/>
      <c r="C16" s="118"/>
      <c r="D16" s="118"/>
      <c r="E16" s="118"/>
      <c r="F16" s="118"/>
      <c r="G16" s="118"/>
      <c r="H16" s="118"/>
      <c r="I16" s="118"/>
      <c r="J16" s="118"/>
      <c r="K16" s="118"/>
      <c r="L16" s="119"/>
    </row>
    <row r="17" spans="1:13" ht="15" customHeight="1" x14ac:dyDescent="0.2">
      <c r="A17" s="126" t="s">
        <v>83</v>
      </c>
      <c r="B17" s="124"/>
      <c r="C17" s="124"/>
      <c r="D17" s="124"/>
      <c r="E17" s="124"/>
      <c r="F17" s="124"/>
      <c r="G17" s="124"/>
      <c r="H17" s="124"/>
      <c r="I17" s="124"/>
      <c r="J17" s="124"/>
      <c r="K17" s="124"/>
      <c r="L17" s="125"/>
    </row>
    <row r="18" spans="1:13" ht="15" customHeight="1" x14ac:dyDescent="0.2">
      <c r="A18" s="67"/>
      <c r="B18" s="68"/>
      <c r="C18" s="68"/>
      <c r="D18" s="68"/>
      <c r="E18" s="68"/>
      <c r="F18" s="68"/>
      <c r="G18" s="68"/>
      <c r="H18" s="68"/>
      <c r="I18" s="68"/>
      <c r="J18" s="68"/>
      <c r="K18" s="68"/>
      <c r="L18" s="69"/>
    </row>
    <row r="19" spans="1:13" ht="15" customHeight="1" x14ac:dyDescent="0.2">
      <c r="A19" s="117" t="s">
        <v>105</v>
      </c>
      <c r="B19" s="118"/>
      <c r="C19" s="118"/>
      <c r="D19" s="118"/>
      <c r="E19" s="118"/>
      <c r="F19" s="118"/>
      <c r="G19" s="118"/>
      <c r="H19" s="118"/>
      <c r="I19" s="118"/>
      <c r="J19" s="118"/>
      <c r="K19" s="118"/>
      <c r="L19" s="119"/>
    </row>
    <row r="20" spans="1:13" ht="15" customHeight="1" x14ac:dyDescent="0.2">
      <c r="A20" s="70"/>
      <c r="B20" s="70"/>
      <c r="C20" s="70"/>
      <c r="D20" s="70"/>
      <c r="E20" s="70"/>
      <c r="F20" s="70"/>
      <c r="G20" s="70"/>
      <c r="H20" s="70"/>
      <c r="I20" s="70"/>
      <c r="J20" s="70"/>
      <c r="K20" s="70"/>
      <c r="L20" s="70"/>
    </row>
    <row r="21" spans="1:13" ht="15" customHeight="1" x14ac:dyDescent="0.25">
      <c r="A21" s="127" t="s">
        <v>106</v>
      </c>
      <c r="B21" s="127"/>
      <c r="C21" s="127"/>
      <c r="D21" s="127"/>
      <c r="E21" s="127"/>
      <c r="F21" s="127"/>
      <c r="G21" s="127"/>
      <c r="H21" s="127"/>
      <c r="I21" s="127"/>
      <c r="J21" s="127"/>
      <c r="K21" s="127"/>
      <c r="L21" s="127"/>
    </row>
    <row r="22" spans="1:13" ht="15" customHeight="1" x14ac:dyDescent="0.25">
      <c r="A22" s="71"/>
      <c r="B22" s="71"/>
      <c r="C22" s="71"/>
      <c r="D22" s="71"/>
      <c r="E22" s="71"/>
      <c r="F22" s="71"/>
      <c r="G22" s="71"/>
      <c r="H22" s="71"/>
      <c r="I22" s="71"/>
      <c r="J22" s="71"/>
      <c r="K22" s="71"/>
      <c r="L22" s="71"/>
    </row>
    <row r="23" spans="1:13" ht="15" customHeight="1" x14ac:dyDescent="0.25">
      <c r="A23" s="127" t="s">
        <v>110</v>
      </c>
      <c r="B23" s="127"/>
      <c r="C23" s="127"/>
      <c r="D23" s="127"/>
      <c r="E23" s="127"/>
      <c r="F23" s="127"/>
      <c r="G23" s="127"/>
      <c r="H23" s="127"/>
      <c r="I23" s="127"/>
      <c r="J23" s="127"/>
      <c r="K23" s="127"/>
      <c r="L23" s="127"/>
      <c r="M23" s="74"/>
    </row>
    <row r="24" spans="1:13" ht="15" customHeight="1" x14ac:dyDescent="0.2">
      <c r="A24" s="72"/>
      <c r="B24" s="72"/>
      <c r="C24" s="72"/>
      <c r="D24" s="72"/>
      <c r="E24" s="72"/>
      <c r="F24" s="72"/>
      <c r="G24" s="72"/>
      <c r="H24" s="72"/>
      <c r="I24" s="72"/>
      <c r="J24" s="72"/>
      <c r="K24" s="72"/>
      <c r="L24" s="72"/>
      <c r="M24" s="74"/>
    </row>
    <row r="25" spans="1:13" ht="15" customHeight="1" x14ac:dyDescent="0.25">
      <c r="A25" s="127" t="s">
        <v>111</v>
      </c>
      <c r="B25" s="127"/>
      <c r="C25" s="127"/>
      <c r="D25" s="127"/>
      <c r="E25" s="127"/>
      <c r="F25" s="127"/>
      <c r="G25" s="127"/>
      <c r="H25" s="127"/>
      <c r="I25" s="127"/>
      <c r="J25" s="127"/>
      <c r="K25" s="127"/>
      <c r="L25" s="127"/>
      <c r="M25" s="74"/>
    </row>
    <row r="26" spans="1:13" ht="15" customHeight="1" x14ac:dyDescent="0.2">
      <c r="A26" s="72"/>
      <c r="B26" s="72"/>
      <c r="C26" s="72"/>
      <c r="D26" s="72"/>
      <c r="E26" s="72"/>
      <c r="F26" s="72"/>
      <c r="G26" s="72"/>
      <c r="H26" s="72"/>
      <c r="I26" s="72"/>
      <c r="J26" s="72"/>
      <c r="K26" s="72"/>
      <c r="L26" s="72"/>
      <c r="M26" s="74"/>
    </row>
    <row r="27" spans="1:13" ht="15" customHeight="1" x14ac:dyDescent="0.25">
      <c r="A27" s="128" t="s">
        <v>79</v>
      </c>
      <c r="B27" s="128"/>
      <c r="C27" s="128"/>
      <c r="D27" s="128"/>
      <c r="E27" s="128"/>
      <c r="F27" s="128"/>
      <c r="G27" s="128"/>
      <c r="H27" s="128"/>
      <c r="I27" s="128"/>
      <c r="J27" s="128"/>
      <c r="K27" s="128"/>
      <c r="L27" s="128"/>
      <c r="M27" s="74"/>
    </row>
    <row r="28" spans="1:13" ht="15" customHeight="1" x14ac:dyDescent="0.2">
      <c r="A28" s="72"/>
      <c r="B28" s="72"/>
      <c r="C28" s="72"/>
      <c r="D28" s="72"/>
      <c r="E28" s="72"/>
      <c r="F28" s="72"/>
      <c r="G28" s="72"/>
      <c r="H28" s="72"/>
      <c r="I28" s="72"/>
      <c r="J28" s="72"/>
      <c r="K28" s="72"/>
      <c r="L28" s="72"/>
      <c r="M28" s="74"/>
    </row>
    <row r="29" spans="1:13" ht="15" customHeight="1" x14ac:dyDescent="0.25">
      <c r="A29" s="128" t="s">
        <v>146</v>
      </c>
      <c r="B29" s="128"/>
      <c r="C29" s="128"/>
      <c r="D29" s="128"/>
      <c r="E29" s="128"/>
      <c r="F29" s="128"/>
      <c r="G29" s="128"/>
      <c r="H29" s="128"/>
      <c r="I29" s="128"/>
      <c r="J29" s="128"/>
      <c r="K29" s="128"/>
      <c r="L29" s="128"/>
      <c r="M29" s="74"/>
    </row>
    <row r="30" spans="1:13" ht="15" customHeight="1" x14ac:dyDescent="0.2">
      <c r="A30" s="72"/>
      <c r="B30" s="72"/>
      <c r="C30" s="72"/>
      <c r="D30" s="72"/>
      <c r="E30" s="72"/>
      <c r="F30" s="72"/>
      <c r="G30" s="72"/>
      <c r="H30" s="72"/>
      <c r="I30" s="72"/>
      <c r="J30" s="72"/>
      <c r="K30" s="72"/>
      <c r="L30" s="72"/>
      <c r="M30" s="74"/>
    </row>
    <row r="31" spans="1:13" ht="15" customHeight="1" x14ac:dyDescent="0.25">
      <c r="A31" s="128" t="s">
        <v>42</v>
      </c>
      <c r="B31" s="128"/>
      <c r="C31" s="128"/>
      <c r="D31" s="128"/>
      <c r="E31" s="128"/>
      <c r="F31" s="128"/>
      <c r="G31" s="128"/>
      <c r="H31" s="128"/>
      <c r="I31" s="128"/>
      <c r="J31" s="128"/>
      <c r="K31" s="128"/>
      <c r="L31" s="128"/>
      <c r="M31" s="74"/>
    </row>
    <row r="32" spans="1:13" ht="15" customHeight="1" x14ac:dyDescent="0.2">
      <c r="A32" s="73"/>
      <c r="B32" s="72"/>
      <c r="C32" s="72"/>
      <c r="D32" s="72"/>
      <c r="E32" s="72"/>
      <c r="F32" s="72"/>
      <c r="G32" s="73"/>
      <c r="H32" s="72"/>
      <c r="I32" s="72"/>
      <c r="J32" s="72"/>
      <c r="K32" s="72"/>
      <c r="L32" s="72"/>
      <c r="M32" s="74"/>
    </row>
    <row r="33" spans="1:14" ht="15" customHeight="1" x14ac:dyDescent="0.25">
      <c r="A33" s="129" t="s">
        <v>115</v>
      </c>
      <c r="B33" s="129"/>
      <c r="C33" s="129"/>
      <c r="D33" s="129"/>
      <c r="E33" s="129"/>
      <c r="F33" s="129"/>
      <c r="G33" s="129"/>
      <c r="H33" s="129"/>
      <c r="I33" s="129"/>
      <c r="J33" s="129"/>
      <c r="K33" s="129"/>
      <c r="L33" s="129"/>
      <c r="M33" s="74"/>
    </row>
    <row r="34" spans="1:14" ht="15" customHeight="1" x14ac:dyDescent="0.2">
      <c r="A34" s="75"/>
      <c r="B34" s="75"/>
      <c r="C34" s="75"/>
      <c r="D34" s="75"/>
      <c r="E34" s="75"/>
      <c r="F34" s="75"/>
      <c r="G34" s="75"/>
      <c r="H34" s="75"/>
      <c r="I34" s="75"/>
      <c r="J34" s="75"/>
      <c r="K34" s="75"/>
      <c r="L34" s="75"/>
      <c r="M34" s="74"/>
      <c r="N34" s="74"/>
    </row>
    <row r="35" spans="1:14" ht="15" customHeight="1" x14ac:dyDescent="0.25">
      <c r="A35" s="129" t="s">
        <v>128</v>
      </c>
      <c r="B35" s="129"/>
      <c r="C35" s="129"/>
      <c r="D35" s="129"/>
      <c r="E35" s="129"/>
      <c r="F35" s="129"/>
      <c r="G35" s="129"/>
      <c r="H35" s="129"/>
      <c r="I35" s="129"/>
      <c r="J35" s="129"/>
      <c r="K35" s="129"/>
      <c r="L35" s="129"/>
      <c r="M35" s="74"/>
    </row>
    <row r="36" spans="1:14" ht="6" customHeight="1" x14ac:dyDescent="0.2">
      <c r="A36" s="76"/>
      <c r="B36" s="77"/>
      <c r="C36" s="77"/>
      <c r="D36" s="77"/>
      <c r="E36" s="77"/>
      <c r="F36" s="77"/>
      <c r="G36" s="77"/>
      <c r="H36" s="77"/>
      <c r="I36" s="77"/>
      <c r="J36" s="77"/>
      <c r="K36" s="77"/>
      <c r="L36" s="77"/>
      <c r="M36" s="74"/>
      <c r="N36" s="74"/>
    </row>
    <row r="37" spans="1:14" x14ac:dyDescent="0.2">
      <c r="A37" s="115" t="s">
        <v>84</v>
      </c>
      <c r="B37" s="116"/>
      <c r="C37" s="116"/>
      <c r="D37" s="116"/>
      <c r="E37" s="116"/>
      <c r="F37" s="116"/>
      <c r="G37" s="116"/>
      <c r="H37" s="116"/>
      <c r="I37" s="116"/>
      <c r="J37" s="116"/>
      <c r="K37" s="116"/>
      <c r="L37" s="116"/>
      <c r="M37" s="74"/>
      <c r="N37" s="74"/>
    </row>
    <row r="38" spans="1:14" x14ac:dyDescent="0.2">
      <c r="A38" s="74"/>
      <c r="B38" s="74"/>
      <c r="C38" s="74"/>
      <c r="D38" s="74"/>
      <c r="E38" s="74"/>
      <c r="F38" s="74"/>
      <c r="G38" s="74"/>
      <c r="H38" s="74"/>
      <c r="I38" s="74"/>
      <c r="J38" s="74"/>
      <c r="K38" s="74"/>
      <c r="L38" s="74"/>
      <c r="M38" s="74"/>
      <c r="N38" s="74"/>
    </row>
    <row r="39" spans="1:14" x14ac:dyDescent="0.2">
      <c r="A39" s="74"/>
      <c r="B39" s="74"/>
      <c r="C39" s="74"/>
      <c r="D39" s="74"/>
      <c r="E39" s="74"/>
      <c r="F39" s="74"/>
      <c r="G39" s="74"/>
      <c r="H39" s="74"/>
      <c r="I39" s="74"/>
      <c r="J39" s="74"/>
      <c r="K39" s="74"/>
      <c r="L39" s="74"/>
      <c r="M39" s="74"/>
      <c r="N39" s="74"/>
    </row>
  </sheetData>
  <mergeCells count="27">
    <mergeCell ref="A1:L1"/>
    <mergeCell ref="A2:L2"/>
    <mergeCell ref="A3:L3"/>
    <mergeCell ref="A10:L10"/>
    <mergeCell ref="A11:L11"/>
    <mergeCell ref="A4:L4"/>
    <mergeCell ref="A5:L5"/>
    <mergeCell ref="A6:L6"/>
    <mergeCell ref="A7:L7"/>
    <mergeCell ref="A8:L8"/>
    <mergeCell ref="A9:L9"/>
    <mergeCell ref="A37:L37"/>
    <mergeCell ref="A12:L12"/>
    <mergeCell ref="A13:L13"/>
    <mergeCell ref="A14:L14"/>
    <mergeCell ref="A15:L15"/>
    <mergeCell ref="A16:L16"/>
    <mergeCell ref="A17:L17"/>
    <mergeCell ref="A19:L19"/>
    <mergeCell ref="A21:L21"/>
    <mergeCell ref="A27:L27"/>
    <mergeCell ref="A31:L31"/>
    <mergeCell ref="A33:L33"/>
    <mergeCell ref="A23:L23"/>
    <mergeCell ref="A25:L25"/>
    <mergeCell ref="A35:L35"/>
    <mergeCell ref="A29:L29"/>
  </mergeCells>
  <hyperlinks>
    <hyperlink ref="A37" r:id="rId1" display="mailto:DARES.communication@dares.travail.gouv.fr"/>
    <hyperlink ref="A21:L21" location="Graphique1!A1" display="Graphique 1: Les taux d'insertion par trimestre"/>
    <hyperlink ref="A27:L27" location="Table1!A1" display="Table 1 : Situation professionnelle à six mois des sortants de contrat de professionnalisation en 2019"/>
    <hyperlink ref="A31:L31" location="Table2!A1" display="Table 2 : Situation professionnelle selon le secteur d'activité pendant le cp"/>
    <hyperlink ref="A33:L33" location="'Graphique 4'!A1" display="Graphique 4 : Taux par secteur d’activité de l’entreprise pendant le contrat de professionnalisation"/>
    <hyperlink ref="A23:L23" location="'Graphique 2'!A1" display="Graphique 2: Les taux d'insertion selon la situation avant l’entrée en contrat"/>
    <hyperlink ref="A25:L25" location="'Graphique 3'!A1" display="Graphique 3: Les taux d'insertion selon les ruptures"/>
    <hyperlink ref="A35:L35" location="'Graphique 5'!A1" display="Graphique 5 : Taux par secteur d’activité détaillé pendant le contrat de professionnalisation"/>
    <hyperlink ref="A29:L29" location="'Table 1 bis'!A1" display="Table 1 bis : Insertion des sortants de contrat de professionnalisation entre 2017 et 2019"/>
  </hyperlinks>
  <pageMargins left="0.78740157499999996" right="0.78740157499999996" top="0.984251969" bottom="0.984251969" header="0.4921259845" footer="0.4921259845"/>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7"/>
  <sheetViews>
    <sheetView topLeftCell="A2" workbookViewId="0">
      <selection activeCell="H16" sqref="H16"/>
    </sheetView>
  </sheetViews>
  <sheetFormatPr baseColWidth="10" defaultRowHeight="15" x14ac:dyDescent="0.25"/>
  <cols>
    <col min="1" max="1" width="23.28515625" customWidth="1"/>
  </cols>
  <sheetData>
    <row r="2" spans="1:1" x14ac:dyDescent="0.25">
      <c r="A2" s="78" t="s">
        <v>113</v>
      </c>
    </row>
    <row r="19" spans="1:4" x14ac:dyDescent="0.25">
      <c r="A19" s="14" t="s">
        <v>143</v>
      </c>
    </row>
    <row r="20" spans="1:4" x14ac:dyDescent="0.25">
      <c r="A20" s="41" t="s">
        <v>112</v>
      </c>
    </row>
    <row r="24" spans="1:4" x14ac:dyDescent="0.25">
      <c r="A24" s="2"/>
      <c r="B24" s="148" t="s">
        <v>65</v>
      </c>
      <c r="C24" s="149"/>
      <c r="D24" s="149"/>
    </row>
    <row r="25" spans="1:4" x14ac:dyDescent="0.25">
      <c r="A25" s="2" t="s">
        <v>64</v>
      </c>
      <c r="B25" s="1" t="s">
        <v>0</v>
      </c>
      <c r="C25" s="1" t="s">
        <v>1</v>
      </c>
      <c r="D25" s="1" t="s">
        <v>2</v>
      </c>
    </row>
    <row r="26" spans="1:4" x14ac:dyDescent="0.25">
      <c r="A26" s="4" t="s">
        <v>3</v>
      </c>
      <c r="B26" s="5">
        <v>71.965299999999999</v>
      </c>
      <c r="C26" s="5">
        <v>50.294600000000003</v>
      </c>
      <c r="D26" s="5">
        <v>24.225999999999999</v>
      </c>
    </row>
    <row r="27" spans="1:4" x14ac:dyDescent="0.25">
      <c r="A27" s="6" t="s">
        <v>4</v>
      </c>
      <c r="B27" s="5">
        <v>71.355699999999999</v>
      </c>
      <c r="C27" s="5">
        <v>44.171799999999998</v>
      </c>
      <c r="D27" s="5">
        <v>22.415700000000001</v>
      </c>
    </row>
    <row r="28" spans="1:4" x14ac:dyDescent="0.25">
      <c r="A28" s="6" t="s">
        <v>5</v>
      </c>
      <c r="B28" s="5">
        <v>76.8994</v>
      </c>
      <c r="C28" s="5">
        <v>45.406599999999997</v>
      </c>
      <c r="D28" s="5">
        <v>16.706399999999999</v>
      </c>
    </row>
    <row r="29" spans="1:4" x14ac:dyDescent="0.25">
      <c r="A29" s="6" t="s">
        <v>6</v>
      </c>
      <c r="B29" s="5">
        <v>75.273700000000005</v>
      </c>
      <c r="C29" s="5">
        <v>54.193399999999997</v>
      </c>
      <c r="D29" s="5">
        <v>19.805099999999999</v>
      </c>
    </row>
    <row r="30" spans="1:4" x14ac:dyDescent="0.25">
      <c r="A30" s="7" t="s">
        <v>7</v>
      </c>
      <c r="B30" s="8">
        <v>72.046999999999997</v>
      </c>
      <c r="C30" s="8">
        <v>51.6633</v>
      </c>
      <c r="D30" s="8">
        <v>24.313800000000001</v>
      </c>
    </row>
    <row r="31" spans="1:4" x14ac:dyDescent="0.25">
      <c r="A31" s="9" t="s">
        <v>8</v>
      </c>
      <c r="B31" s="8">
        <v>70.662099999999995</v>
      </c>
      <c r="C31" s="8">
        <v>42.634599999999999</v>
      </c>
      <c r="D31" s="8">
        <v>22.532599999999999</v>
      </c>
    </row>
    <row r="32" spans="1:4" x14ac:dyDescent="0.25">
      <c r="A32" s="9" t="s">
        <v>9</v>
      </c>
      <c r="B32" s="8">
        <v>78.027500000000003</v>
      </c>
      <c r="C32" s="8">
        <v>45.309800000000003</v>
      </c>
      <c r="D32" s="8">
        <v>16.093499999999999</v>
      </c>
    </row>
    <row r="33" spans="1:4" x14ac:dyDescent="0.25">
      <c r="A33" s="9" t="s">
        <v>10</v>
      </c>
      <c r="B33" s="8">
        <v>75.259200000000007</v>
      </c>
      <c r="C33" s="8">
        <v>54.481499999999997</v>
      </c>
      <c r="D33" s="8">
        <v>20.895600000000002</v>
      </c>
    </row>
    <row r="34" spans="1:4" x14ac:dyDescent="0.25">
      <c r="A34" s="10" t="s">
        <v>11</v>
      </c>
      <c r="B34" s="11">
        <v>71.486599999999996</v>
      </c>
      <c r="C34" s="11">
        <v>49.882399999999997</v>
      </c>
      <c r="D34" s="11">
        <v>24.1891</v>
      </c>
    </row>
    <row r="35" spans="1:4" x14ac:dyDescent="0.25">
      <c r="A35" s="12" t="s">
        <v>12</v>
      </c>
      <c r="B35" s="11">
        <v>74.494500000000002</v>
      </c>
      <c r="C35" s="11">
        <v>45.989699999999999</v>
      </c>
      <c r="D35" s="11">
        <v>19.581800000000001</v>
      </c>
    </row>
    <row r="36" spans="1:4" x14ac:dyDescent="0.25">
      <c r="A36" s="12" t="s">
        <v>13</v>
      </c>
      <c r="B36" s="11">
        <v>77.893600000000006</v>
      </c>
      <c r="C36" s="11">
        <v>45.3675</v>
      </c>
      <c r="D36" s="11">
        <v>16.157599999999999</v>
      </c>
    </row>
    <row r="37" spans="1:4" x14ac:dyDescent="0.25">
      <c r="A37" s="12" t="s">
        <v>14</v>
      </c>
      <c r="B37" s="11">
        <v>67.981399999999994</v>
      </c>
      <c r="C37" s="11">
        <v>51.811300000000003</v>
      </c>
      <c r="D37" s="11">
        <v>27.237100000000002</v>
      </c>
    </row>
  </sheetData>
  <mergeCells count="1">
    <mergeCell ref="B24:D2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6"/>
  <sheetViews>
    <sheetView workbookViewId="0">
      <selection activeCell="A17" sqref="A17"/>
    </sheetView>
  </sheetViews>
  <sheetFormatPr baseColWidth="10" defaultRowHeight="15" x14ac:dyDescent="0.25"/>
  <sheetData>
    <row r="2" spans="1:1" x14ac:dyDescent="0.25">
      <c r="A2" s="78" t="s">
        <v>108</v>
      </c>
    </row>
    <row r="17" spans="1:4" x14ac:dyDescent="0.25">
      <c r="A17" s="14" t="s">
        <v>140</v>
      </c>
    </row>
    <row r="18" spans="1:4" x14ac:dyDescent="0.25">
      <c r="A18" s="41" t="s">
        <v>112</v>
      </c>
    </row>
    <row r="22" spans="1:4" ht="36" x14ac:dyDescent="0.25">
      <c r="A22" s="79"/>
      <c r="B22" s="20" t="s">
        <v>0</v>
      </c>
      <c r="C22" s="19" t="s">
        <v>18</v>
      </c>
      <c r="D22" s="20" t="s">
        <v>2</v>
      </c>
    </row>
    <row r="23" spans="1:4" ht="24.75" x14ac:dyDescent="0.25">
      <c r="A23" s="80" t="s">
        <v>129</v>
      </c>
      <c r="B23" s="81">
        <v>78.390662068051896</v>
      </c>
      <c r="C23" s="82">
        <v>42.886692712751</v>
      </c>
      <c r="D23" s="81">
        <v>14.6452488044724</v>
      </c>
    </row>
    <row r="24" spans="1:4" ht="24.75" x14ac:dyDescent="0.25">
      <c r="A24" s="80" t="s">
        <v>27</v>
      </c>
      <c r="B24" s="81">
        <v>79.929071206665995</v>
      </c>
      <c r="C24" s="82">
        <v>52.427826357472</v>
      </c>
      <c r="D24" s="81">
        <v>15.7522321559285</v>
      </c>
    </row>
    <row r="25" spans="1:4" ht="24.75" x14ac:dyDescent="0.25">
      <c r="A25" s="80" t="s">
        <v>130</v>
      </c>
      <c r="B25" s="81">
        <v>67.301431254213597</v>
      </c>
      <c r="C25" s="82">
        <v>45.809479234307702</v>
      </c>
      <c r="D25" s="81">
        <v>27.366354132065599</v>
      </c>
    </row>
    <row r="26" spans="1:4" x14ac:dyDescent="0.25">
      <c r="A26" s="80" t="s">
        <v>20</v>
      </c>
      <c r="B26" s="81">
        <v>64.032218632648494</v>
      </c>
      <c r="C26" s="82">
        <v>38.996455775457001</v>
      </c>
      <c r="D26" s="81">
        <v>27.157543452486099</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5"/>
  <sheetViews>
    <sheetView topLeftCell="A6" workbookViewId="0">
      <selection activeCell="A18" sqref="A18"/>
    </sheetView>
  </sheetViews>
  <sheetFormatPr baseColWidth="10" defaultRowHeight="15" x14ac:dyDescent="0.25"/>
  <cols>
    <col min="1" max="1" width="27.140625" customWidth="1"/>
  </cols>
  <sheetData>
    <row r="2" spans="1:1" x14ac:dyDescent="0.25">
      <c r="A2" s="78" t="s">
        <v>109</v>
      </c>
    </row>
    <row r="3" spans="1:1" ht="18.75" customHeight="1" x14ac:dyDescent="0.25"/>
    <row r="4" spans="1:1" ht="16.5" customHeight="1" x14ac:dyDescent="0.25"/>
    <row r="5" spans="1:1" ht="22.5" customHeight="1" x14ac:dyDescent="0.25"/>
    <row r="18" spans="1:4" x14ac:dyDescent="0.25">
      <c r="A18" s="14" t="s">
        <v>140</v>
      </c>
    </row>
    <row r="19" spans="1:4" x14ac:dyDescent="0.25">
      <c r="A19" s="41" t="s">
        <v>112</v>
      </c>
    </row>
    <row r="20" spans="1:4" x14ac:dyDescent="0.25">
      <c r="A20" s="41"/>
    </row>
    <row r="21" spans="1:4" ht="36" x14ac:dyDescent="0.25">
      <c r="A21" s="83" t="s">
        <v>107</v>
      </c>
      <c r="B21" s="20" t="s">
        <v>0</v>
      </c>
      <c r="C21" s="19" t="s">
        <v>18</v>
      </c>
      <c r="D21" s="20" t="s">
        <v>2</v>
      </c>
    </row>
    <row r="22" spans="1:4" x14ac:dyDescent="0.25">
      <c r="A22" s="84" t="s">
        <v>117</v>
      </c>
      <c r="B22" s="85">
        <v>76.722931771933901</v>
      </c>
      <c r="C22" s="86">
        <v>48.956023929052797</v>
      </c>
      <c r="D22" s="85">
        <v>18.396729926860701</v>
      </c>
    </row>
    <row r="23" spans="1:4" x14ac:dyDescent="0.25">
      <c r="A23" s="84" t="s">
        <v>120</v>
      </c>
      <c r="B23" s="85">
        <v>65.762769115389105</v>
      </c>
      <c r="C23" s="86">
        <v>44.364798068802401</v>
      </c>
      <c r="D23" s="85">
        <v>24.221013232319098</v>
      </c>
    </row>
    <row r="24" spans="1:4" x14ac:dyDescent="0.25">
      <c r="A24" s="84" t="s">
        <v>121</v>
      </c>
      <c r="B24" s="85">
        <v>65.450661329628204</v>
      </c>
      <c r="C24" s="86">
        <v>36.772801977728903</v>
      </c>
      <c r="D24" s="85">
        <v>23.285111461318099</v>
      </c>
    </row>
    <row r="25" spans="1:4" ht="24" x14ac:dyDescent="0.25">
      <c r="A25" s="84" t="s">
        <v>122</v>
      </c>
      <c r="B25" s="85">
        <v>50.264368098856202</v>
      </c>
      <c r="C25" s="86">
        <v>28.6008463013337</v>
      </c>
      <c r="D25" s="85">
        <v>40.430567050628298</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1"/>
  <sheetViews>
    <sheetView topLeftCell="A27" workbookViewId="0">
      <selection activeCell="C27" sqref="C27"/>
    </sheetView>
  </sheetViews>
  <sheetFormatPr baseColWidth="10" defaultRowHeight="15" x14ac:dyDescent="0.25"/>
  <cols>
    <col min="2" max="2" width="24.28515625" customWidth="1"/>
    <col min="9" max="9" width="14.28515625" customWidth="1"/>
  </cols>
  <sheetData>
    <row r="1" spans="2:8" x14ac:dyDescent="0.25">
      <c r="B1" s="13" t="s">
        <v>79</v>
      </c>
      <c r="C1" s="14"/>
      <c r="D1" s="14"/>
      <c r="E1" s="14"/>
      <c r="F1" s="14"/>
      <c r="G1" s="14"/>
      <c r="H1" s="14"/>
    </row>
    <row r="2" spans="2:8" ht="15.75" thickBot="1" x14ac:dyDescent="0.3">
      <c r="B2" s="14"/>
      <c r="C2" s="14"/>
      <c r="D2" s="14"/>
      <c r="E2" s="14"/>
      <c r="F2" s="14"/>
      <c r="G2" s="14"/>
      <c r="H2" s="15" t="s">
        <v>15</v>
      </c>
    </row>
    <row r="3" spans="2:8" x14ac:dyDescent="0.25">
      <c r="B3" s="16"/>
      <c r="C3" s="150" t="s">
        <v>16</v>
      </c>
      <c r="D3" s="152" t="s">
        <v>17</v>
      </c>
      <c r="E3" s="150"/>
      <c r="F3" s="150"/>
      <c r="G3" s="150"/>
      <c r="H3" s="153"/>
    </row>
    <row r="4" spans="2:8" ht="36" x14ac:dyDescent="0.25">
      <c r="B4" s="17"/>
      <c r="C4" s="151"/>
      <c r="D4" s="18" t="s">
        <v>0</v>
      </c>
      <c r="E4" s="19" t="s">
        <v>18</v>
      </c>
      <c r="F4" s="20" t="s">
        <v>2</v>
      </c>
      <c r="G4" s="20" t="s">
        <v>19</v>
      </c>
      <c r="H4" s="21" t="s">
        <v>20</v>
      </c>
    </row>
    <row r="5" spans="2:8" x14ac:dyDescent="0.25">
      <c r="B5" s="22" t="s">
        <v>21</v>
      </c>
      <c r="C5" s="23"/>
      <c r="D5" s="23"/>
      <c r="E5" s="24"/>
      <c r="F5" s="23"/>
      <c r="G5" s="23"/>
      <c r="H5" s="25"/>
    </row>
    <row r="6" spans="2:8" x14ac:dyDescent="0.25">
      <c r="B6" s="26" t="s">
        <v>22</v>
      </c>
      <c r="C6" s="27">
        <v>50.955447259406199</v>
      </c>
      <c r="D6" s="27">
        <v>76.395641836635804</v>
      </c>
      <c r="E6" s="28">
        <v>48.2422189553591</v>
      </c>
      <c r="F6" s="27">
        <v>18.554669009203501</v>
      </c>
      <c r="G6" s="27">
        <v>4.0149771086140502</v>
      </c>
      <c r="H6" s="29">
        <v>1.0347120455466901</v>
      </c>
    </row>
    <row r="7" spans="2:8" x14ac:dyDescent="0.25">
      <c r="B7" s="26" t="s">
        <v>23</v>
      </c>
      <c r="C7" s="27">
        <v>49.044552740593801</v>
      </c>
      <c r="D7" s="27">
        <v>73.979670398392997</v>
      </c>
      <c r="E7" s="28">
        <v>45.622154252831798</v>
      </c>
      <c r="F7" s="27">
        <v>19.855333730772301</v>
      </c>
      <c r="G7" s="27">
        <v>3.9743223120469802</v>
      </c>
      <c r="H7" s="29">
        <v>2.1906735587877502</v>
      </c>
    </row>
    <row r="8" spans="2:8" x14ac:dyDescent="0.25">
      <c r="B8" s="22" t="s">
        <v>24</v>
      </c>
      <c r="C8" s="27"/>
      <c r="D8" s="27"/>
      <c r="E8" s="28"/>
      <c r="F8" s="27"/>
      <c r="G8" s="27"/>
      <c r="H8" s="29"/>
    </row>
    <row r="9" spans="2:8" x14ac:dyDescent="0.25">
      <c r="B9" s="26" t="s">
        <v>68</v>
      </c>
      <c r="C9" s="27">
        <v>14.5573434437859</v>
      </c>
      <c r="D9" s="27">
        <v>73.962389755060798</v>
      </c>
      <c r="E9" s="28">
        <v>35.507548451139598</v>
      </c>
      <c r="F9" s="27">
        <v>16.803687350264099</v>
      </c>
      <c r="G9" s="27">
        <v>7.5951004756301899</v>
      </c>
      <c r="H9" s="29">
        <v>1.6388224190448499</v>
      </c>
    </row>
    <row r="10" spans="2:8" x14ac:dyDescent="0.25">
      <c r="B10" s="26" t="s">
        <v>69</v>
      </c>
      <c r="C10" s="27">
        <v>11.816037847764299</v>
      </c>
      <c r="D10" s="27">
        <v>78.421497704508695</v>
      </c>
      <c r="E10" s="28">
        <v>38.888588245266</v>
      </c>
      <c r="F10" s="27">
        <v>14.5137555546671</v>
      </c>
      <c r="G10" s="27">
        <v>5.8186010472714296</v>
      </c>
      <c r="H10" s="29">
        <v>1.24614569355273</v>
      </c>
    </row>
    <row r="11" spans="2:8" x14ac:dyDescent="0.25">
      <c r="B11" s="26" t="s">
        <v>70</v>
      </c>
      <c r="C11" s="27">
        <v>13.056909257422699</v>
      </c>
      <c r="D11" s="27">
        <v>78.809797860990898</v>
      </c>
      <c r="E11" s="28">
        <v>43.564124376718802</v>
      </c>
      <c r="F11" s="27">
        <v>15.322280148904801</v>
      </c>
      <c r="G11" s="27">
        <v>4.1830647807014003</v>
      </c>
      <c r="H11" s="29">
        <v>1.6848572094029499</v>
      </c>
    </row>
    <row r="12" spans="2:8" x14ac:dyDescent="0.25">
      <c r="B12" s="26" t="s">
        <v>71</v>
      </c>
      <c r="C12" s="27">
        <v>12.678241806215301</v>
      </c>
      <c r="D12" s="27">
        <v>75.121409318554399</v>
      </c>
      <c r="E12" s="28">
        <v>48.304276685103098</v>
      </c>
      <c r="F12" s="27">
        <v>19.084713138009199</v>
      </c>
      <c r="G12" s="27">
        <v>4.1546048135812601</v>
      </c>
      <c r="H12" s="29">
        <v>1.6392727298551799</v>
      </c>
    </row>
    <row r="13" spans="2:8" x14ac:dyDescent="0.25">
      <c r="B13" s="26" t="s">
        <v>72</v>
      </c>
      <c r="C13" s="27">
        <v>9.9715762151286693</v>
      </c>
      <c r="D13" s="27">
        <v>73.808351783487197</v>
      </c>
      <c r="E13" s="28">
        <v>49.942198129272498</v>
      </c>
      <c r="F13" s="27">
        <v>22.0515464545166</v>
      </c>
      <c r="G13" s="27">
        <v>3.0411693919422298</v>
      </c>
      <c r="H13" s="29">
        <v>1.0989323700540301</v>
      </c>
    </row>
    <row r="14" spans="2:8" x14ac:dyDescent="0.25">
      <c r="B14" s="26" t="s">
        <v>73</v>
      </c>
      <c r="C14" s="27">
        <v>12.170030226963201</v>
      </c>
      <c r="D14" s="27">
        <v>73.425558983788903</v>
      </c>
      <c r="E14" s="28">
        <v>52.054722039823197</v>
      </c>
      <c r="F14" s="27">
        <v>22.409551137935601</v>
      </c>
      <c r="G14" s="27">
        <v>2.5894523519594399</v>
      </c>
      <c r="H14" s="29">
        <v>1.5754375263160001</v>
      </c>
    </row>
    <row r="15" spans="2:8" x14ac:dyDescent="0.25">
      <c r="B15" s="47" t="s">
        <v>74</v>
      </c>
      <c r="C15" s="27">
        <v>9.7048956291906094</v>
      </c>
      <c r="D15" s="27">
        <v>75.186772215680307</v>
      </c>
      <c r="E15" s="28">
        <v>54.224987075651001</v>
      </c>
      <c r="F15" s="27">
        <v>21.210864809502901</v>
      </c>
      <c r="G15" s="27">
        <v>2.1021569909276501</v>
      </c>
      <c r="H15" s="29">
        <v>1.5002059838891399</v>
      </c>
    </row>
    <row r="16" spans="2:8" x14ac:dyDescent="0.25">
      <c r="B16" s="48" t="s">
        <v>75</v>
      </c>
      <c r="C16" s="49">
        <v>12.381191900882101</v>
      </c>
      <c r="D16" s="49">
        <v>73.292912543453696</v>
      </c>
      <c r="E16" s="49">
        <v>55.7073752948153</v>
      </c>
      <c r="F16" s="49">
        <v>22.6029909040269</v>
      </c>
      <c r="G16" s="49">
        <v>1.9356669154374899</v>
      </c>
      <c r="H16" s="50">
        <v>2.16842963708193</v>
      </c>
    </row>
    <row r="17" spans="2:10" x14ac:dyDescent="0.25">
      <c r="B17" s="47" t="s">
        <v>76</v>
      </c>
      <c r="C17" s="27">
        <v>3.6637736726472099</v>
      </c>
      <c r="D17" s="27">
        <v>71.994366158762602</v>
      </c>
      <c r="E17" s="28">
        <v>54.050298152259401</v>
      </c>
      <c r="F17" s="27">
        <v>24.403459728276101</v>
      </c>
      <c r="G17" s="27">
        <v>1.57316464484237</v>
      </c>
      <c r="H17" s="29">
        <v>2.0290094681189701</v>
      </c>
    </row>
    <row r="18" spans="2:10" x14ac:dyDescent="0.25">
      <c r="B18" s="26"/>
      <c r="C18" s="27"/>
      <c r="D18" s="27"/>
      <c r="E18" s="28"/>
      <c r="F18" s="27"/>
      <c r="G18" s="27"/>
      <c r="H18" s="29"/>
    </row>
    <row r="19" spans="2:10" x14ac:dyDescent="0.25">
      <c r="B19" s="22" t="s">
        <v>25</v>
      </c>
      <c r="C19" s="27"/>
      <c r="D19" s="27"/>
      <c r="E19" s="28"/>
      <c r="F19" s="27"/>
      <c r="G19" s="27"/>
      <c r="H19" s="29"/>
    </row>
    <row r="20" spans="2:10" ht="18.75" customHeight="1" x14ac:dyDescent="0.25">
      <c r="B20" s="30" t="s">
        <v>26</v>
      </c>
      <c r="C20" s="27">
        <v>32.5338312575795</v>
      </c>
      <c r="D20" s="27">
        <v>78.390662068051896</v>
      </c>
      <c r="E20" s="28">
        <v>42.886692712751</v>
      </c>
      <c r="F20" s="27">
        <v>14.6452488044724</v>
      </c>
      <c r="G20" s="27">
        <v>5.7481766695820404</v>
      </c>
      <c r="H20" s="29">
        <v>1.21591245789368</v>
      </c>
    </row>
    <row r="21" spans="2:10" ht="18.75" customHeight="1" x14ac:dyDescent="0.25">
      <c r="B21" s="30" t="s">
        <v>27</v>
      </c>
      <c r="C21" s="27">
        <v>34.65851123217</v>
      </c>
      <c r="D21" s="27">
        <v>79.929071206665995</v>
      </c>
      <c r="E21" s="28">
        <v>52.427826357472</v>
      </c>
      <c r="F21" s="27">
        <v>15.7522321559285</v>
      </c>
      <c r="G21" s="27">
        <v>2.84203890501212</v>
      </c>
      <c r="H21" s="29">
        <v>1.47665773239339</v>
      </c>
    </row>
    <row r="22" spans="2:10" ht="15" customHeight="1" x14ac:dyDescent="0.25">
      <c r="B22" s="30" t="s">
        <v>28</v>
      </c>
      <c r="C22" s="27">
        <v>29.030876436505</v>
      </c>
      <c r="D22" s="27">
        <v>67.301431254213597</v>
      </c>
      <c r="E22" s="28">
        <v>45.809479234307702</v>
      </c>
      <c r="F22" s="27">
        <v>27.366354132065599</v>
      </c>
      <c r="G22" s="27">
        <v>3.2910619637710199</v>
      </c>
      <c r="H22" s="29">
        <v>2.0411526499497401</v>
      </c>
    </row>
    <row r="23" spans="2:10" x14ac:dyDescent="0.25">
      <c r="B23" s="30" t="s">
        <v>20</v>
      </c>
      <c r="C23" s="27">
        <v>3.7767810737454002</v>
      </c>
      <c r="D23" s="27">
        <v>64.032218632648494</v>
      </c>
      <c r="E23" s="28">
        <v>38.996455775457001</v>
      </c>
      <c r="F23" s="27">
        <v>27.157543452486099</v>
      </c>
      <c r="G23" s="27">
        <v>5.5699048320494997</v>
      </c>
      <c r="H23" s="29">
        <v>3.2403330828158299</v>
      </c>
      <c r="I23" s="3"/>
    </row>
    <row r="24" spans="2:10" ht="25.5" customHeight="1" x14ac:dyDescent="0.25">
      <c r="B24" s="31" t="s">
        <v>29</v>
      </c>
      <c r="C24" s="27"/>
      <c r="D24" s="27"/>
      <c r="E24" s="28"/>
      <c r="F24" s="27"/>
      <c r="G24" s="27"/>
      <c r="H24" s="29"/>
    </row>
    <row r="25" spans="2:10" ht="33" customHeight="1" x14ac:dyDescent="0.25">
      <c r="B25" s="32" t="s">
        <v>30</v>
      </c>
      <c r="C25" s="27">
        <v>71.135564901768703</v>
      </c>
      <c r="D25" s="27">
        <v>77.057853710556998</v>
      </c>
      <c r="E25" s="28">
        <v>45.831422453155398</v>
      </c>
      <c r="F25" s="27">
        <v>17.2631094727614</v>
      </c>
      <c r="G25" s="27">
        <v>4.3356915846367396</v>
      </c>
      <c r="H25" s="29">
        <v>1.34334523204483</v>
      </c>
    </row>
    <row r="26" spans="2:10" ht="27.75" customHeight="1" x14ac:dyDescent="0.25">
      <c r="B26" s="32" t="s">
        <v>31</v>
      </c>
      <c r="C26" s="27">
        <v>12.3331604924046</v>
      </c>
      <c r="D26" s="27">
        <v>67.117157883571593</v>
      </c>
      <c r="E26" s="28">
        <v>48.759921167567498</v>
      </c>
      <c r="F26" s="27">
        <v>27.257689477370601</v>
      </c>
      <c r="G26" s="27">
        <v>3.4375058266510101</v>
      </c>
      <c r="H26" s="29">
        <v>2.1876468124067898</v>
      </c>
      <c r="I26" s="3"/>
    </row>
    <row r="27" spans="2:10" ht="66.75" customHeight="1" x14ac:dyDescent="0.25">
      <c r="B27" s="32" t="s">
        <v>32</v>
      </c>
      <c r="C27" s="27">
        <v>16.531274605826699</v>
      </c>
      <c r="D27" s="27">
        <v>72.956570364473293</v>
      </c>
      <c r="E27" s="28">
        <v>50.2130584110485</v>
      </c>
      <c r="F27" s="27">
        <v>21.623875671914199</v>
      </c>
      <c r="G27" s="27">
        <v>3.0244038872513999</v>
      </c>
      <c r="H27" s="29">
        <v>2.3951500763610101</v>
      </c>
      <c r="I27" s="3"/>
    </row>
    <row r="28" spans="2:10" x14ac:dyDescent="0.25">
      <c r="B28" s="33" t="s">
        <v>98</v>
      </c>
      <c r="C28" s="27"/>
      <c r="D28" s="27"/>
      <c r="E28" s="28"/>
      <c r="F28" s="27"/>
      <c r="G28" s="27"/>
      <c r="H28" s="29"/>
    </row>
    <row r="29" spans="2:10" ht="27.75" customHeight="1" x14ac:dyDescent="0.25">
      <c r="B29" s="35" t="s">
        <v>118</v>
      </c>
      <c r="C29" s="27">
        <v>83.5381046722771</v>
      </c>
      <c r="D29" s="27">
        <v>76.722931771933901</v>
      </c>
      <c r="E29" s="28">
        <v>48.956023929052797</v>
      </c>
      <c r="F29" s="27">
        <v>18.396729926860701</v>
      </c>
      <c r="G29" s="27">
        <v>3.4767521055968702</v>
      </c>
      <c r="H29" s="29">
        <v>1.40358619560853</v>
      </c>
      <c r="I29" s="3"/>
    </row>
    <row r="30" spans="2:10" ht="27.75" customHeight="1" x14ac:dyDescent="0.25">
      <c r="B30" s="35" t="s">
        <v>33</v>
      </c>
      <c r="C30" s="27">
        <v>4.8092656545118526</v>
      </c>
      <c r="D30" s="27">
        <v>65.762769115389105</v>
      </c>
      <c r="E30" s="28">
        <v>44.364798068802401</v>
      </c>
      <c r="F30" s="27">
        <v>24.221013232319098</v>
      </c>
      <c r="G30" s="27">
        <v>6.7549148175535301</v>
      </c>
      <c r="H30" s="29">
        <v>3.26130283473828</v>
      </c>
      <c r="I30" s="3"/>
    </row>
    <row r="31" spans="2:10" ht="22.5" customHeight="1" x14ac:dyDescent="0.25">
      <c r="B31" s="35" t="s">
        <v>34</v>
      </c>
      <c r="C31" s="27">
        <v>8.8752659014865571</v>
      </c>
      <c r="D31" s="27">
        <v>65.450661329628204</v>
      </c>
      <c r="E31" s="28">
        <v>36.772801977728903</v>
      </c>
      <c r="F31" s="27">
        <v>23.285111461318099</v>
      </c>
      <c r="G31" s="27">
        <v>9.1276527331994792</v>
      </c>
      <c r="H31" s="29">
        <v>2.13657447585416</v>
      </c>
      <c r="I31" s="3"/>
      <c r="J31" s="3"/>
    </row>
    <row r="32" spans="2:10" ht="19.5" customHeight="1" x14ac:dyDescent="0.25">
      <c r="B32" s="35" t="s">
        <v>35</v>
      </c>
      <c r="C32" s="27">
        <v>2.815468444001592</v>
      </c>
      <c r="D32" s="27">
        <v>50.264368098856202</v>
      </c>
      <c r="E32" s="28">
        <v>28.6008463013337</v>
      </c>
      <c r="F32" s="27">
        <v>40.430567050628298</v>
      </c>
      <c r="G32" s="27">
        <v>5.5606469110741097</v>
      </c>
      <c r="H32" s="29">
        <v>3.7444179394414099</v>
      </c>
      <c r="I32" s="3"/>
    </row>
    <row r="33" spans="2:10" ht="27" customHeight="1" x14ac:dyDescent="0.25">
      <c r="B33" s="33" t="s">
        <v>36</v>
      </c>
      <c r="C33" s="27"/>
      <c r="D33" s="27"/>
      <c r="E33" s="28"/>
      <c r="F33" s="27"/>
      <c r="G33" s="27"/>
      <c r="H33" s="29"/>
      <c r="J33" s="34"/>
    </row>
    <row r="34" spans="2:10" ht="27" customHeight="1" x14ac:dyDescent="0.25">
      <c r="B34" s="35" t="s">
        <v>37</v>
      </c>
      <c r="C34" s="27">
        <v>13.2837410384283</v>
      </c>
      <c r="D34" s="27">
        <v>60.433337953154002</v>
      </c>
      <c r="E34" s="28">
        <v>36.131693321708802</v>
      </c>
      <c r="F34" s="27">
        <v>30.614913394828999</v>
      </c>
      <c r="G34" s="27">
        <v>5.8135485405524001</v>
      </c>
      <c r="H34" s="29">
        <v>3.1382001114646099</v>
      </c>
    </row>
    <row r="35" spans="2:10" ht="27" customHeight="1" x14ac:dyDescent="0.25">
      <c r="B35" s="35" t="s">
        <v>38</v>
      </c>
      <c r="C35" s="27">
        <v>6.0158784525829603</v>
      </c>
      <c r="D35" s="27">
        <v>66.747386807401298</v>
      </c>
      <c r="E35" s="28">
        <v>37.059075126142901</v>
      </c>
      <c r="F35" s="27">
        <v>25.1853134270246</v>
      </c>
      <c r="G35" s="27">
        <v>6.7649553010793602</v>
      </c>
      <c r="H35" s="29">
        <v>1.3023444644947599</v>
      </c>
    </row>
    <row r="36" spans="2:10" ht="27" customHeight="1" x14ac:dyDescent="0.25">
      <c r="B36" s="35" t="s">
        <v>39</v>
      </c>
      <c r="C36" s="27">
        <v>80.700380508988701</v>
      </c>
      <c r="D36" s="27">
        <v>79.2097621724578</v>
      </c>
      <c r="E36" s="28">
        <v>50.081023252840602</v>
      </c>
      <c r="F36" s="27">
        <v>16.170762395082601</v>
      </c>
      <c r="G36" s="27">
        <v>3.3912624573203201</v>
      </c>
      <c r="H36" s="29">
        <v>1.2282129751392901</v>
      </c>
    </row>
    <row r="37" spans="2:10" ht="15.75" thickBot="1" x14ac:dyDescent="0.3">
      <c r="B37" s="36" t="s">
        <v>40</v>
      </c>
      <c r="C37" s="37">
        <v>100</v>
      </c>
      <c r="D37" s="37">
        <v>75.163135689340507</v>
      </c>
      <c r="E37" s="38">
        <v>46.940463831300796</v>
      </c>
      <c r="F37" s="37">
        <v>19.228387494785299</v>
      </c>
      <c r="G37" s="37">
        <v>4.0000162522156204</v>
      </c>
      <c r="H37" s="39">
        <v>1.60846056365862</v>
      </c>
    </row>
    <row r="38" spans="2:10" x14ac:dyDescent="0.25">
      <c r="B38" s="40" t="s">
        <v>119</v>
      </c>
      <c r="C38" s="40"/>
      <c r="D38" s="40"/>
      <c r="E38" s="40"/>
      <c r="F38" s="40"/>
      <c r="G38" s="40"/>
    </row>
    <row r="39" spans="2:10" x14ac:dyDescent="0.25">
      <c r="B39" s="40" t="s">
        <v>66</v>
      </c>
      <c r="C39" s="40"/>
      <c r="D39" s="40"/>
      <c r="E39" s="40"/>
      <c r="F39" s="40"/>
      <c r="G39" s="40"/>
    </row>
    <row r="40" spans="2:10" x14ac:dyDescent="0.25">
      <c r="B40" s="14" t="s">
        <v>142</v>
      </c>
      <c r="C40" s="14"/>
      <c r="D40" s="14"/>
      <c r="E40" s="14"/>
      <c r="F40" s="14"/>
    </row>
    <row r="41" spans="2:10" x14ac:dyDescent="0.25">
      <c r="B41" s="41" t="s">
        <v>112</v>
      </c>
      <c r="C41" s="41"/>
      <c r="D41" s="41"/>
      <c r="E41" s="41"/>
      <c r="F41" s="41"/>
    </row>
  </sheetData>
  <mergeCells count="2">
    <mergeCell ref="C3:C4"/>
    <mergeCell ref="D3:H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K15"/>
  <sheetViews>
    <sheetView workbookViewId="0">
      <selection activeCell="K7" sqref="K7"/>
    </sheetView>
  </sheetViews>
  <sheetFormatPr baseColWidth="10" defaultRowHeight="15" x14ac:dyDescent="0.25"/>
  <cols>
    <col min="2" max="3" width="13.7109375" customWidth="1"/>
    <col min="5" max="7" width="14.42578125" customWidth="1"/>
    <col min="11" max="11" width="11.5703125" bestFit="1" customWidth="1"/>
    <col min="12" max="12" width="12.5703125" bestFit="1" customWidth="1"/>
  </cols>
  <sheetData>
    <row r="4" spans="2:11" x14ac:dyDescent="0.25">
      <c r="B4" s="78" t="s">
        <v>144</v>
      </c>
      <c r="C4" s="78" t="s">
        <v>145</v>
      </c>
      <c r="D4" s="78"/>
      <c r="E4" s="78"/>
      <c r="F4" s="78"/>
    </row>
    <row r="6" spans="2:11" ht="45" x14ac:dyDescent="0.25">
      <c r="B6" s="109"/>
      <c r="C6" s="111" t="s">
        <v>137</v>
      </c>
      <c r="D6" s="111" t="s">
        <v>135</v>
      </c>
      <c r="E6" s="112" t="s">
        <v>1</v>
      </c>
      <c r="F6" s="112" t="s">
        <v>132</v>
      </c>
      <c r="G6" s="112" t="s">
        <v>136</v>
      </c>
      <c r="H6" s="111" t="s">
        <v>133</v>
      </c>
      <c r="I6" s="111" t="s">
        <v>19</v>
      </c>
      <c r="J6" s="111" t="s">
        <v>134</v>
      </c>
    </row>
    <row r="7" spans="2:11" x14ac:dyDescent="0.25">
      <c r="B7" s="109">
        <v>2017</v>
      </c>
      <c r="C7" s="109">
        <v>176309</v>
      </c>
      <c r="D7" s="113">
        <v>75.320952544809899</v>
      </c>
      <c r="E7" s="114">
        <v>47.194564031246301</v>
      </c>
      <c r="F7" s="114">
        <v>7.5388412163249576</v>
      </c>
      <c r="G7" s="114">
        <v>20.58754729723864</v>
      </c>
      <c r="H7" s="113">
        <v>18.794303935940501</v>
      </c>
      <c r="I7" s="113">
        <v>4.1699418678600599</v>
      </c>
      <c r="J7" s="113">
        <v>1.7148016513894999</v>
      </c>
      <c r="K7" s="108"/>
    </row>
    <row r="8" spans="2:11" x14ac:dyDescent="0.25">
      <c r="B8" s="109">
        <v>2018</v>
      </c>
      <c r="C8" s="109">
        <v>198512</v>
      </c>
      <c r="D8" s="113">
        <v>75.910342661356196</v>
      </c>
      <c r="E8" s="114">
        <v>47.136090340615098</v>
      </c>
      <c r="F8" s="114">
        <v>7.6789150245701352</v>
      </c>
      <c r="G8" s="114">
        <v>21.095337296170964</v>
      </c>
      <c r="H8" s="113">
        <v>18.643003758221202</v>
      </c>
      <c r="I8" s="113">
        <v>3.7734989177526299</v>
      </c>
      <c r="J8" s="113">
        <v>1.67315466267001</v>
      </c>
    </row>
    <row r="9" spans="2:11" x14ac:dyDescent="0.25">
      <c r="B9" s="109">
        <v>2019</v>
      </c>
      <c r="C9" s="109">
        <v>211160</v>
      </c>
      <c r="D9" s="113">
        <v>75.163135689340507</v>
      </c>
      <c r="E9" s="114">
        <v>46.940463831300796</v>
      </c>
      <c r="F9" s="114">
        <v>6.3418036374569828</v>
      </c>
      <c r="G9" s="114">
        <v>21.880868220582727</v>
      </c>
      <c r="H9" s="113">
        <v>19.228387494785299</v>
      </c>
      <c r="I9" s="113">
        <v>4.0000162522156204</v>
      </c>
      <c r="J9" s="113">
        <v>1.60846056365862</v>
      </c>
    </row>
    <row r="10" spans="2:11" x14ac:dyDescent="0.25">
      <c r="B10" s="110"/>
      <c r="C10" s="110">
        <f>SUM(C7:C9)</f>
        <v>585981</v>
      </c>
      <c r="D10" s="114">
        <f>SUM(D7:D9)/3</f>
        <v>75.464810298502201</v>
      </c>
      <c r="E10" s="114">
        <f t="shared" ref="E10:J10" si="0">SUM(E7:E9)/3</f>
        <v>47.090372734387394</v>
      </c>
      <c r="F10" s="114">
        <v>7.1865199594506919</v>
      </c>
      <c r="G10" s="114">
        <v>21.187917604664111</v>
      </c>
      <c r="H10" s="114">
        <f t="shared" si="0"/>
        <v>18.888565062982334</v>
      </c>
      <c r="I10" s="114">
        <f t="shared" si="0"/>
        <v>3.9811523459427698</v>
      </c>
      <c r="J10" s="114">
        <f t="shared" si="0"/>
        <v>1.6654722925727101</v>
      </c>
    </row>
    <row r="12" spans="2:11" x14ac:dyDescent="0.25">
      <c r="B12" s="40" t="s">
        <v>138</v>
      </c>
      <c r="C12" s="40"/>
      <c r="D12" s="40"/>
    </row>
    <row r="13" spans="2:11" x14ac:dyDescent="0.25">
      <c r="B13" s="40" t="s">
        <v>139</v>
      </c>
      <c r="C13" s="40"/>
      <c r="D13" s="40"/>
    </row>
    <row r="14" spans="2:11" x14ac:dyDescent="0.25">
      <c r="B14" s="14" t="s">
        <v>141</v>
      </c>
      <c r="C14" s="14"/>
      <c r="D14" s="14"/>
    </row>
    <row r="15" spans="2:11" x14ac:dyDescent="0.25">
      <c r="B15" s="41" t="s">
        <v>112</v>
      </c>
      <c r="C15" s="41"/>
      <c r="D15" s="4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1"/>
  <sheetViews>
    <sheetView topLeftCell="A26" workbookViewId="0">
      <selection activeCell="B30" sqref="B30"/>
    </sheetView>
  </sheetViews>
  <sheetFormatPr baseColWidth="10" defaultRowHeight="15" x14ac:dyDescent="0.25"/>
  <cols>
    <col min="2" max="2" width="57" customWidth="1"/>
  </cols>
  <sheetData>
    <row r="1" spans="2:11" ht="15.75" thickBot="1" x14ac:dyDescent="0.3">
      <c r="B1" s="13" t="s">
        <v>42</v>
      </c>
    </row>
    <row r="2" spans="2:11" ht="15" customHeight="1" thickBot="1" x14ac:dyDescent="0.3">
      <c r="B2" s="56"/>
      <c r="C2" s="154" t="s">
        <v>16</v>
      </c>
      <c r="D2" s="154" t="s">
        <v>77</v>
      </c>
      <c r="E2" s="156" t="s">
        <v>80</v>
      </c>
      <c r="F2" s="158" t="s">
        <v>17</v>
      </c>
      <c r="G2" s="159"/>
      <c r="H2" s="159"/>
      <c r="I2" s="159"/>
      <c r="J2" s="159"/>
      <c r="K2" s="160"/>
    </row>
    <row r="3" spans="2:11" ht="36" x14ac:dyDescent="0.25">
      <c r="B3" s="57"/>
      <c r="C3" s="155"/>
      <c r="D3" s="155"/>
      <c r="E3" s="157"/>
      <c r="F3" s="88" t="s">
        <v>0</v>
      </c>
      <c r="G3" s="89" t="s">
        <v>99</v>
      </c>
      <c r="H3" s="89" t="s">
        <v>100</v>
      </c>
      <c r="I3" s="90" t="s">
        <v>101</v>
      </c>
      <c r="J3" s="91" t="s">
        <v>2</v>
      </c>
      <c r="K3" s="91" t="s">
        <v>78</v>
      </c>
    </row>
    <row r="4" spans="2:11" x14ac:dyDescent="0.25">
      <c r="B4" s="58" t="s">
        <v>102</v>
      </c>
      <c r="C4" s="23"/>
      <c r="D4" s="23"/>
      <c r="E4" s="52"/>
      <c r="F4" s="92"/>
      <c r="G4" s="24"/>
      <c r="H4" s="24"/>
      <c r="I4" s="93"/>
      <c r="J4" s="94"/>
      <c r="K4" s="94"/>
    </row>
    <row r="5" spans="2:11" s="42" customFormat="1" ht="21.75" customHeight="1" x14ac:dyDescent="0.25">
      <c r="B5" s="59" t="s">
        <v>43</v>
      </c>
      <c r="C5" s="51">
        <v>0.57968609781843805</v>
      </c>
      <c r="D5" s="51">
        <v>25.065211516458501</v>
      </c>
      <c r="E5" s="53">
        <v>90.267668996694283</v>
      </c>
      <c r="F5" s="95">
        <v>79.934767171407699</v>
      </c>
      <c r="G5" s="96">
        <v>54.149909188504701</v>
      </c>
      <c r="H5" s="96">
        <v>47.912555084451498</v>
      </c>
      <c r="I5" s="97">
        <v>83.166501037788905</v>
      </c>
      <c r="J5" s="98">
        <v>14.2695106764044</v>
      </c>
      <c r="K5" s="98">
        <v>5.7957221521879898</v>
      </c>
    </row>
    <row r="6" spans="2:11" s="42" customFormat="1" ht="21.75" customHeight="1" x14ac:dyDescent="0.25">
      <c r="B6" s="60" t="s">
        <v>44</v>
      </c>
      <c r="C6" s="51">
        <v>16.278528551665701</v>
      </c>
      <c r="D6" s="51">
        <v>12.761049813096101</v>
      </c>
      <c r="E6" s="53">
        <v>89.458206969103003</v>
      </c>
      <c r="F6" s="95">
        <v>78.088274700849794</v>
      </c>
      <c r="G6" s="96">
        <v>51.596159307202498</v>
      </c>
      <c r="H6" s="96">
        <v>51.465249120915097</v>
      </c>
      <c r="I6" s="97">
        <v>66.288565100138896</v>
      </c>
      <c r="J6" s="98">
        <v>16.923544332852199</v>
      </c>
      <c r="K6" s="98">
        <v>4.9881809662980201</v>
      </c>
    </row>
    <row r="7" spans="2:11" s="42" customFormat="1" x14ac:dyDescent="0.25">
      <c r="B7" s="61" t="s">
        <v>45</v>
      </c>
      <c r="C7" s="49">
        <v>2.4086224516638399</v>
      </c>
      <c r="D7" s="49">
        <v>11.315776858053701</v>
      </c>
      <c r="E7" s="54">
        <v>92.210750657125431</v>
      </c>
      <c r="F7" s="99">
        <v>78.518745134206398</v>
      </c>
      <c r="G7" s="28">
        <v>49.125110340803502</v>
      </c>
      <c r="H7" s="28">
        <v>46.5719540877028</v>
      </c>
      <c r="I7" s="100">
        <v>66.283694606532094</v>
      </c>
      <c r="J7" s="101">
        <v>16.3355769206803</v>
      </c>
      <c r="K7" s="101">
        <v>5.1456779451133823</v>
      </c>
    </row>
    <row r="8" spans="2:11" s="42" customFormat="1" ht="24.75" x14ac:dyDescent="0.25">
      <c r="B8" s="62" t="s">
        <v>46</v>
      </c>
      <c r="C8" s="49">
        <v>2.7078104777735099</v>
      </c>
      <c r="D8" s="49">
        <v>19.8604137138292</v>
      </c>
      <c r="E8" s="54">
        <v>83.1822753740352</v>
      </c>
      <c r="F8" s="99">
        <v>74.890156371362593</v>
      </c>
      <c r="G8" s="28">
        <v>46.462784861963499</v>
      </c>
      <c r="H8" s="28">
        <v>46.822764703081397</v>
      </c>
      <c r="I8" s="100">
        <v>53.692495043890297</v>
      </c>
      <c r="J8" s="101">
        <v>19.074652631563499</v>
      </c>
      <c r="K8" s="101">
        <v>6.0351909970739896</v>
      </c>
    </row>
    <row r="9" spans="2:11" s="42" customFormat="1" ht="24.75" x14ac:dyDescent="0.25">
      <c r="B9" s="62" t="s">
        <v>47</v>
      </c>
      <c r="C9" s="49">
        <v>3.2353506782363799</v>
      </c>
      <c r="D9" s="49">
        <v>9.9355338402381204</v>
      </c>
      <c r="E9" s="54">
        <v>92.84025909097096</v>
      </c>
      <c r="F9" s="99">
        <v>78.883031915203901</v>
      </c>
      <c r="G9" s="28">
        <v>51.541700836414897</v>
      </c>
      <c r="H9" s="28">
        <v>46.991334354435601</v>
      </c>
      <c r="I9" s="100">
        <v>67.111103821621796</v>
      </c>
      <c r="J9" s="101">
        <v>17.182795506146501</v>
      </c>
      <c r="K9" s="101">
        <v>3.934172578649564</v>
      </c>
    </row>
    <row r="10" spans="2:11" s="42" customFormat="1" x14ac:dyDescent="0.25">
      <c r="B10" s="62" t="s">
        <v>48</v>
      </c>
      <c r="C10" s="49">
        <v>1.3514463046834</v>
      </c>
      <c r="D10" s="49">
        <v>13.3507274308362</v>
      </c>
      <c r="E10" s="54">
        <v>88.798717741206403</v>
      </c>
      <c r="F10" s="99">
        <v>79.102391986404101</v>
      </c>
      <c r="G10" s="28">
        <v>52.7518551368536</v>
      </c>
      <c r="H10" s="28">
        <v>51.100224673243602</v>
      </c>
      <c r="I10" s="100">
        <v>70.431940234830407</v>
      </c>
      <c r="J10" s="101">
        <v>14.309925435386999</v>
      </c>
      <c r="K10" s="101">
        <v>6.5876825782088302</v>
      </c>
    </row>
    <row r="11" spans="2:11" s="42" customFormat="1" x14ac:dyDescent="0.25">
      <c r="B11" s="62" t="s">
        <v>49</v>
      </c>
      <c r="C11" s="49">
        <v>1.4564070621773899</v>
      </c>
      <c r="D11" s="49">
        <v>11.2001951358578</v>
      </c>
      <c r="E11" s="54">
        <v>84.303158597120699</v>
      </c>
      <c r="F11" s="99">
        <v>80.048126864142304</v>
      </c>
      <c r="G11" s="28">
        <v>60.3099033350856</v>
      </c>
      <c r="H11" s="28">
        <v>68.173430627545997</v>
      </c>
      <c r="I11" s="100">
        <v>81.437452455036706</v>
      </c>
      <c r="J11" s="101">
        <v>14.955171132422899</v>
      </c>
      <c r="K11" s="101">
        <v>4.9967020034348799</v>
      </c>
    </row>
    <row r="12" spans="2:11" s="42" customFormat="1" ht="23.25" customHeight="1" x14ac:dyDescent="0.25">
      <c r="B12" s="62" t="s">
        <v>50</v>
      </c>
      <c r="C12" s="49">
        <v>1.31537329655469</v>
      </c>
      <c r="D12" s="49">
        <v>7.0987030390191501</v>
      </c>
      <c r="E12" s="54">
        <v>94.419826911063183</v>
      </c>
      <c r="F12" s="99">
        <v>77.6353441121272</v>
      </c>
      <c r="G12" s="28">
        <v>46.935487431868602</v>
      </c>
      <c r="H12" s="28">
        <v>45.409727161207698</v>
      </c>
      <c r="I12" s="100">
        <v>56.833392231397497</v>
      </c>
      <c r="J12" s="101">
        <v>17.862983741072501</v>
      </c>
      <c r="K12" s="101">
        <v>4.5016721468003</v>
      </c>
    </row>
    <row r="13" spans="2:11" s="42" customFormat="1" ht="31.5" customHeight="1" x14ac:dyDescent="0.25">
      <c r="B13" s="62" t="s">
        <v>51</v>
      </c>
      <c r="C13" s="49">
        <v>3.80351828057647</v>
      </c>
      <c r="D13" s="49">
        <v>13.3709434164521</v>
      </c>
      <c r="E13" s="54">
        <v>89.404495746006404</v>
      </c>
      <c r="F13" s="99">
        <v>78.457590577429798</v>
      </c>
      <c r="G13" s="28">
        <v>54.726452007585898</v>
      </c>
      <c r="H13" s="28">
        <v>57.203715977694102</v>
      </c>
      <c r="I13" s="100">
        <v>69.900917543039597</v>
      </c>
      <c r="J13" s="101">
        <v>16.906320800972001</v>
      </c>
      <c r="K13" s="101">
        <v>4.6360886215982404</v>
      </c>
    </row>
    <row r="14" spans="2:11" s="42" customFormat="1" x14ac:dyDescent="0.25">
      <c r="B14" s="60" t="s">
        <v>52</v>
      </c>
      <c r="C14" s="51">
        <v>4.87145790706413</v>
      </c>
      <c r="D14" s="51">
        <v>11.775747800693299</v>
      </c>
      <c r="E14" s="53">
        <v>89.064761605236797</v>
      </c>
      <c r="F14" s="95">
        <v>83.647366390943304</v>
      </c>
      <c r="G14" s="96">
        <v>48.576993429679597</v>
      </c>
      <c r="H14" s="96">
        <v>55.6238900780574</v>
      </c>
      <c r="I14" s="97">
        <v>78.670599441226898</v>
      </c>
      <c r="J14" s="98">
        <v>12.0164380175937</v>
      </c>
      <c r="K14" s="98">
        <v>4.3361955914630794</v>
      </c>
    </row>
    <row r="15" spans="2:11" s="42" customFormat="1" x14ac:dyDescent="0.25">
      <c r="B15" s="60" t="s">
        <v>53</v>
      </c>
      <c r="C15" s="51">
        <v>78.270327443451706</v>
      </c>
      <c r="D15" s="51">
        <v>17.111559746374301</v>
      </c>
      <c r="E15" s="53">
        <v>86.119328925275596</v>
      </c>
      <c r="F15" s="95">
        <v>74.107829770075298</v>
      </c>
      <c r="G15" s="96">
        <v>45.885732310571399</v>
      </c>
      <c r="H15" s="96">
        <v>49.454437170920201</v>
      </c>
      <c r="I15" s="97">
        <v>68.048775583943495</v>
      </c>
      <c r="J15" s="98">
        <v>20.0561051355918</v>
      </c>
      <c r="K15" s="98">
        <v>5.8360650943328904</v>
      </c>
    </row>
    <row r="16" spans="2:11" s="42" customFormat="1" ht="14.25" customHeight="1" x14ac:dyDescent="0.25">
      <c r="B16" s="61" t="s">
        <v>54</v>
      </c>
      <c r="C16" s="49">
        <v>23.704869362587399</v>
      </c>
      <c r="D16" s="49">
        <v>18.3539262818759</v>
      </c>
      <c r="E16" s="54">
        <v>80.370002806973702</v>
      </c>
      <c r="F16" s="99">
        <v>69.322582140538302</v>
      </c>
      <c r="G16" s="28">
        <v>40.392996417242202</v>
      </c>
      <c r="H16" s="28">
        <v>44.8101364813391</v>
      </c>
      <c r="I16" s="100">
        <v>66.647134141915998</v>
      </c>
      <c r="J16" s="101">
        <v>23.8990315522957</v>
      </c>
      <c r="K16" s="101">
        <v>6.7783863071660306</v>
      </c>
    </row>
    <row r="17" spans="2:11" s="42" customFormat="1" x14ac:dyDescent="0.25">
      <c r="B17" s="62" t="s">
        <v>55</v>
      </c>
      <c r="C17" s="49">
        <v>6.0558097470762897</v>
      </c>
      <c r="D17" s="49">
        <v>14.797672482825201</v>
      </c>
      <c r="E17" s="54">
        <v>92.298726752818325</v>
      </c>
      <c r="F17" s="99">
        <v>77.878037457684698</v>
      </c>
      <c r="G17" s="28">
        <v>52.227099051609102</v>
      </c>
      <c r="H17" s="28">
        <v>56.584311388705402</v>
      </c>
      <c r="I17" s="100">
        <v>75.641041921486107</v>
      </c>
      <c r="J17" s="101">
        <v>17.966104088139002</v>
      </c>
      <c r="K17" s="101">
        <v>4.1558584541762498</v>
      </c>
    </row>
    <row r="18" spans="2:11" s="42" customFormat="1" x14ac:dyDescent="0.25">
      <c r="B18" s="62" t="s">
        <v>56</v>
      </c>
      <c r="C18" s="49">
        <v>3.7605950354495801</v>
      </c>
      <c r="D18" s="49">
        <v>24.870917910281499</v>
      </c>
      <c r="E18" s="54">
        <v>76.679170787121507</v>
      </c>
      <c r="F18" s="99">
        <v>65.74422362</v>
      </c>
      <c r="G18" s="28">
        <v>37.705032512687197</v>
      </c>
      <c r="H18" s="28">
        <v>37.564105681187101</v>
      </c>
      <c r="I18" s="100">
        <v>73.000888128321705</v>
      </c>
      <c r="J18" s="101">
        <v>25.680076115112399</v>
      </c>
      <c r="K18" s="101">
        <v>8.5757002648875496</v>
      </c>
    </row>
    <row r="19" spans="2:11" s="42" customFormat="1" x14ac:dyDescent="0.25">
      <c r="B19" s="62" t="s">
        <v>57</v>
      </c>
      <c r="C19" s="49">
        <v>6.0290777224616097</v>
      </c>
      <c r="D19" s="49">
        <v>12.6468123096948</v>
      </c>
      <c r="E19" s="54">
        <v>92.5089380999827</v>
      </c>
      <c r="F19" s="99">
        <v>77.011564476515204</v>
      </c>
      <c r="G19" s="28">
        <v>46.413371272523001</v>
      </c>
      <c r="H19" s="28">
        <v>51.655394821326396</v>
      </c>
      <c r="I19" s="100">
        <v>66.741852316925005</v>
      </c>
      <c r="J19" s="101">
        <v>17.229267481742699</v>
      </c>
      <c r="K19" s="101">
        <v>5.7591680417421003</v>
      </c>
    </row>
    <row r="20" spans="2:11" s="42" customFormat="1" x14ac:dyDescent="0.25">
      <c r="B20" s="62" t="s">
        <v>58</v>
      </c>
      <c r="C20" s="49">
        <v>6.6434232474349404</v>
      </c>
      <c r="D20" s="49">
        <v>14.8440269992401</v>
      </c>
      <c r="E20" s="54">
        <v>93.358739125178928</v>
      </c>
      <c r="F20" s="99">
        <v>81.213301178559803</v>
      </c>
      <c r="G20" s="28">
        <v>50.358652692755904</v>
      </c>
      <c r="H20" s="28">
        <v>48.945806684901598</v>
      </c>
      <c r="I20" s="100">
        <v>79.841926533344704</v>
      </c>
      <c r="J20" s="101">
        <v>14.4811924628721</v>
      </c>
      <c r="K20" s="101">
        <v>4.3055063585681301</v>
      </c>
    </row>
    <row r="21" spans="2:11" s="42" customFormat="1" x14ac:dyDescent="0.25">
      <c r="B21" s="62" t="s">
        <v>59</v>
      </c>
      <c r="C21" s="49">
        <v>1.9177462445055</v>
      </c>
      <c r="D21" s="49">
        <v>16.0295368811305</v>
      </c>
      <c r="E21" s="54">
        <v>88.512762123144498</v>
      </c>
      <c r="F21" s="99">
        <v>82.679642071606494</v>
      </c>
      <c r="G21" s="28">
        <v>40.075863516099297</v>
      </c>
      <c r="H21" s="28">
        <v>50.1462728138778</v>
      </c>
      <c r="I21" s="100">
        <v>83.080020346018898</v>
      </c>
      <c r="J21" s="101">
        <v>11.356563616497199</v>
      </c>
      <c r="K21" s="101">
        <v>5.9637943118962822</v>
      </c>
    </row>
    <row r="22" spans="2:11" s="42" customFormat="1" x14ac:dyDescent="0.25">
      <c r="B22" s="62" t="s">
        <v>60</v>
      </c>
      <c r="C22" s="49">
        <v>20.254713215375101</v>
      </c>
      <c r="D22" s="49">
        <v>16.718575611982001</v>
      </c>
      <c r="E22" s="54">
        <v>88.223807737182597</v>
      </c>
      <c r="F22" s="99">
        <v>76.182212435935895</v>
      </c>
      <c r="G22" s="28">
        <v>49.101647632882397</v>
      </c>
      <c r="H22" s="28">
        <v>53.538882928955701</v>
      </c>
      <c r="I22" s="100">
        <v>57.967477101157399</v>
      </c>
      <c r="J22" s="101">
        <v>18.957333317428901</v>
      </c>
      <c r="K22" s="101">
        <v>4.8604542466351797</v>
      </c>
    </row>
    <row r="23" spans="2:11" s="42" customFormat="1" x14ac:dyDescent="0.25">
      <c r="B23" s="62" t="s">
        <v>61</v>
      </c>
      <c r="C23" s="49">
        <v>5.6215723433292801</v>
      </c>
      <c r="D23" s="49">
        <v>17.6335744156879</v>
      </c>
      <c r="E23" s="54">
        <v>86.202346771634694</v>
      </c>
      <c r="F23" s="99">
        <v>75.9996295497711</v>
      </c>
      <c r="G23" s="28">
        <v>52.548438819521998</v>
      </c>
      <c r="H23" s="28">
        <v>50.961829860098298</v>
      </c>
      <c r="I23" s="100">
        <v>78.3158217415492</v>
      </c>
      <c r="J23" s="101">
        <v>17.655449258656599</v>
      </c>
      <c r="K23" s="101">
        <v>6.3449211915722596</v>
      </c>
    </row>
    <row r="24" spans="2:11" s="42" customFormat="1" x14ac:dyDescent="0.25">
      <c r="B24" s="62" t="s">
        <v>62</v>
      </c>
      <c r="C24" s="49">
        <v>1.18969679197901</v>
      </c>
      <c r="D24" s="49">
        <v>22.886783084329501</v>
      </c>
      <c r="E24" s="54">
        <v>80.040647118078795</v>
      </c>
      <c r="F24" s="99">
        <v>76.987957593346394</v>
      </c>
      <c r="G24" s="28">
        <v>52.404982731583601</v>
      </c>
      <c r="H24" s="28">
        <v>44.940995179953099</v>
      </c>
      <c r="I24" s="100">
        <v>48.085514656277901</v>
      </c>
      <c r="J24" s="101">
        <v>17.491029484302501</v>
      </c>
      <c r="K24" s="101">
        <v>5.5210129223511295</v>
      </c>
    </row>
    <row r="25" spans="2:11" s="42" customFormat="1" x14ac:dyDescent="0.25">
      <c r="B25" s="62" t="s">
        <v>63</v>
      </c>
      <c r="C25" s="49">
        <v>3.0928237332531099</v>
      </c>
      <c r="D25" s="49">
        <v>16.3762014380724</v>
      </c>
      <c r="E25" s="54">
        <v>86.712804747081293</v>
      </c>
      <c r="F25" s="99">
        <v>69.244393139333297</v>
      </c>
      <c r="G25" s="28">
        <v>42.802365285912103</v>
      </c>
      <c r="H25" s="28">
        <v>48.845037299207398</v>
      </c>
      <c r="I25" s="100">
        <v>73.0266484733298</v>
      </c>
      <c r="J25" s="101">
        <v>23.248242515262</v>
      </c>
      <c r="K25" s="101">
        <v>7.5073643454047598</v>
      </c>
    </row>
    <row r="26" spans="2:11" s="42" customFormat="1" ht="15.75" thickBot="1" x14ac:dyDescent="0.3">
      <c r="B26" s="63" t="s">
        <v>40</v>
      </c>
      <c r="C26" s="37">
        <v>100</v>
      </c>
      <c r="D26" s="37">
        <v>16.4112063880157</v>
      </c>
      <c r="E26" s="55">
        <v>86.716258961571697</v>
      </c>
      <c r="F26" s="102">
        <v>75.163135689340507</v>
      </c>
      <c r="G26" s="103">
        <v>46.940463831300796</v>
      </c>
      <c r="H26" s="103">
        <v>49.803632140335402</v>
      </c>
      <c r="I26" s="104">
        <v>68.455828667302299</v>
      </c>
      <c r="J26" s="105">
        <v>19.228387494785299</v>
      </c>
      <c r="K26" s="105">
        <v>5.6084768158742406</v>
      </c>
    </row>
    <row r="27" spans="2:11" ht="18" customHeight="1" x14ac:dyDescent="0.25">
      <c r="B27" s="65" t="s">
        <v>81</v>
      </c>
      <c r="C27" s="66"/>
    </row>
    <row r="28" spans="2:11" ht="28.5" customHeight="1" x14ac:dyDescent="0.25">
      <c r="B28" s="161" t="s">
        <v>67</v>
      </c>
      <c r="C28" s="161"/>
      <c r="D28" s="161"/>
      <c r="E28" s="161"/>
      <c r="F28" s="161"/>
      <c r="G28" s="161"/>
      <c r="H28" s="161"/>
    </row>
    <row r="29" spans="2:11" x14ac:dyDescent="0.25">
      <c r="B29" s="40" t="s">
        <v>41</v>
      </c>
      <c r="C29" s="40"/>
      <c r="D29" s="40"/>
      <c r="E29" s="40"/>
      <c r="F29" s="40"/>
      <c r="G29" s="40"/>
      <c r="H29" s="40"/>
    </row>
    <row r="30" spans="2:11" x14ac:dyDescent="0.25">
      <c r="B30" s="14" t="s">
        <v>140</v>
      </c>
      <c r="C30" s="14"/>
      <c r="D30" s="14"/>
      <c r="E30" s="14"/>
      <c r="F30" s="14"/>
      <c r="H30" s="14"/>
    </row>
    <row r="31" spans="2:11" x14ac:dyDescent="0.25">
      <c r="B31" s="41" t="s">
        <v>112</v>
      </c>
      <c r="C31" s="41"/>
      <c r="D31" s="41"/>
      <c r="E31" s="41"/>
      <c r="F31" s="41"/>
      <c r="H31" s="41"/>
    </row>
  </sheetData>
  <mergeCells count="5">
    <mergeCell ref="C2:C3"/>
    <mergeCell ref="D2:D3"/>
    <mergeCell ref="E2:E3"/>
    <mergeCell ref="F2:K2"/>
    <mergeCell ref="B28:H2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7"/>
  <sheetViews>
    <sheetView workbookViewId="0">
      <selection activeCell="F16" sqref="F16"/>
    </sheetView>
  </sheetViews>
  <sheetFormatPr baseColWidth="10" defaultRowHeight="15" x14ac:dyDescent="0.25"/>
  <cols>
    <col min="3" max="3" width="14.85546875" customWidth="1"/>
    <col min="4" max="4" width="20" customWidth="1"/>
    <col min="13" max="13" width="15.140625" customWidth="1"/>
  </cols>
  <sheetData>
    <row r="2" spans="1:6" x14ac:dyDescent="0.25">
      <c r="A2" s="78" t="s">
        <v>114</v>
      </c>
    </row>
    <row r="3" spans="1:6" x14ac:dyDescent="0.25">
      <c r="A3" s="43"/>
      <c r="B3" s="43" t="s">
        <v>103</v>
      </c>
      <c r="C3" s="43" t="s">
        <v>104</v>
      </c>
      <c r="D3" s="43" t="s">
        <v>116</v>
      </c>
    </row>
    <row r="4" spans="1:6" ht="36.75" x14ac:dyDescent="0.25">
      <c r="A4" s="44" t="s">
        <v>43</v>
      </c>
      <c r="B4" s="45">
        <v>25.065211516458501</v>
      </c>
      <c r="C4" s="45">
        <v>90.267668996694283</v>
      </c>
      <c r="D4" s="45">
        <v>79.934767171407699</v>
      </c>
    </row>
    <row r="5" spans="1:6" x14ac:dyDescent="0.25">
      <c r="A5" s="46" t="s">
        <v>44</v>
      </c>
      <c r="B5" s="45">
        <v>12.761049813096101</v>
      </c>
      <c r="C5" s="45">
        <v>89.458206969103003</v>
      </c>
      <c r="D5" s="45">
        <v>78.088274700849794</v>
      </c>
    </row>
    <row r="6" spans="1:6" x14ac:dyDescent="0.25">
      <c r="A6" s="44" t="s">
        <v>52</v>
      </c>
      <c r="B6" s="45">
        <v>11.775747800693299</v>
      </c>
      <c r="C6" s="45">
        <v>89.064761605236797</v>
      </c>
      <c r="D6" s="45">
        <v>83.647366390943304</v>
      </c>
    </row>
    <row r="7" spans="1:6" x14ac:dyDescent="0.25">
      <c r="A7" s="46" t="s">
        <v>53</v>
      </c>
      <c r="B7" s="45">
        <v>17.111559746374301</v>
      </c>
      <c r="C7" s="45">
        <v>86.119328925275596</v>
      </c>
      <c r="D7" s="45">
        <v>74.107829770075298</v>
      </c>
    </row>
    <row r="9" spans="1:6" x14ac:dyDescent="0.25">
      <c r="A9" s="87"/>
    </row>
    <row r="16" spans="1:6" x14ac:dyDescent="0.25">
      <c r="F16" s="14" t="s">
        <v>140</v>
      </c>
    </row>
    <row r="17" spans="6:6" x14ac:dyDescent="0.25">
      <c r="F17" s="41" t="s">
        <v>112</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F22"/>
  <sheetViews>
    <sheetView topLeftCell="D1" workbookViewId="0">
      <selection activeCell="J28" sqref="J28"/>
    </sheetView>
  </sheetViews>
  <sheetFormatPr baseColWidth="10" defaultRowHeight="15" x14ac:dyDescent="0.25"/>
  <cols>
    <col min="3" max="3" width="38.140625" customWidth="1"/>
    <col min="4" max="4" width="18.42578125" customWidth="1"/>
  </cols>
  <sheetData>
    <row r="3" spans="3:6" x14ac:dyDescent="0.25">
      <c r="C3" s="107" t="s">
        <v>123</v>
      </c>
      <c r="D3" s="107" t="s">
        <v>124</v>
      </c>
      <c r="F3" s="78" t="s">
        <v>127</v>
      </c>
    </row>
    <row r="4" spans="3:6" ht="16.5" customHeight="1" x14ac:dyDescent="0.25">
      <c r="C4" s="106" t="s">
        <v>56</v>
      </c>
      <c r="D4" s="85">
        <v>65.74422362</v>
      </c>
    </row>
    <row r="5" spans="3:6" ht="28.5" customHeight="1" x14ac:dyDescent="0.25">
      <c r="C5" s="106" t="s">
        <v>63</v>
      </c>
      <c r="D5" s="85">
        <v>69.244393139333297</v>
      </c>
    </row>
    <row r="6" spans="3:6" ht="24.75" customHeight="1" x14ac:dyDescent="0.25">
      <c r="C6" s="106" t="s">
        <v>126</v>
      </c>
      <c r="D6" s="85">
        <v>69.322582140538302</v>
      </c>
    </row>
    <row r="7" spans="3:6" ht="40.5" customHeight="1" x14ac:dyDescent="0.25">
      <c r="C7" s="106" t="s">
        <v>46</v>
      </c>
      <c r="D7" s="85">
        <v>74.890156371362593</v>
      </c>
    </row>
    <row r="8" spans="3:6" ht="29.25" customHeight="1" x14ac:dyDescent="0.25">
      <c r="C8" s="106" t="s">
        <v>61</v>
      </c>
      <c r="D8" s="85">
        <v>75.9996295497711</v>
      </c>
    </row>
    <row r="9" spans="3:6" ht="22.5" customHeight="1" x14ac:dyDescent="0.25">
      <c r="C9" s="106" t="s">
        <v>131</v>
      </c>
      <c r="D9" s="85">
        <v>76.182212435935895</v>
      </c>
    </row>
    <row r="10" spans="3:6" ht="18" customHeight="1" x14ac:dyDescent="0.25">
      <c r="C10" s="106" t="s">
        <v>62</v>
      </c>
      <c r="D10" s="85">
        <v>76.987957593346394</v>
      </c>
    </row>
    <row r="11" spans="3:6" ht="25.5" customHeight="1" x14ac:dyDescent="0.25">
      <c r="C11" s="106" t="s">
        <v>57</v>
      </c>
      <c r="D11" s="85">
        <v>77.011564476515204</v>
      </c>
    </row>
    <row r="12" spans="3:6" x14ac:dyDescent="0.25">
      <c r="C12" s="106" t="s">
        <v>50</v>
      </c>
      <c r="D12" s="85">
        <v>77.6353441121272</v>
      </c>
    </row>
    <row r="13" spans="3:6" ht="33.75" customHeight="1" x14ac:dyDescent="0.25">
      <c r="C13" s="106" t="s">
        <v>55</v>
      </c>
      <c r="D13" s="85">
        <v>77.878037457684698</v>
      </c>
    </row>
    <row r="14" spans="3:6" ht="14.25" customHeight="1" x14ac:dyDescent="0.25">
      <c r="C14" s="106" t="s">
        <v>51</v>
      </c>
      <c r="D14" s="85">
        <v>78.457590577429798</v>
      </c>
    </row>
    <row r="15" spans="3:6" ht="18" customHeight="1" x14ac:dyDescent="0.25">
      <c r="C15" s="106" t="s">
        <v>125</v>
      </c>
      <c r="D15" s="85">
        <v>78.518745134206398</v>
      </c>
    </row>
    <row r="16" spans="3:6" ht="15.75" customHeight="1" x14ac:dyDescent="0.25">
      <c r="C16" s="106" t="s">
        <v>47</v>
      </c>
      <c r="D16" s="85">
        <v>78.883031915203901</v>
      </c>
    </row>
    <row r="17" spans="3:6" ht="15" customHeight="1" x14ac:dyDescent="0.25">
      <c r="C17" s="106" t="s">
        <v>48</v>
      </c>
      <c r="D17" s="85">
        <v>79.102391986404101</v>
      </c>
    </row>
    <row r="18" spans="3:6" ht="19.5" customHeight="1" x14ac:dyDescent="0.25">
      <c r="C18" s="106" t="s">
        <v>43</v>
      </c>
      <c r="D18" s="85">
        <v>79.934767171407699</v>
      </c>
    </row>
    <row r="19" spans="3:6" ht="16.5" customHeight="1" x14ac:dyDescent="0.25">
      <c r="C19" s="106" t="s">
        <v>49</v>
      </c>
      <c r="D19" s="85">
        <v>80.048126864142304</v>
      </c>
    </row>
    <row r="20" spans="3:6" ht="25.5" customHeight="1" x14ac:dyDescent="0.25">
      <c r="C20" s="106" t="s">
        <v>58</v>
      </c>
      <c r="D20" s="85">
        <v>81.213301178559803</v>
      </c>
      <c r="F20" t="s">
        <v>140</v>
      </c>
    </row>
    <row r="21" spans="3:6" ht="14.25" customHeight="1" x14ac:dyDescent="0.25">
      <c r="C21" s="106" t="s">
        <v>59</v>
      </c>
      <c r="D21" s="85">
        <v>82.679642071606494</v>
      </c>
      <c r="F21" t="s">
        <v>112</v>
      </c>
    </row>
    <row r="22" spans="3:6" ht="17.25" customHeight="1" x14ac:dyDescent="0.25">
      <c r="C22" s="106" t="s">
        <v>52</v>
      </c>
      <c r="D22" s="85">
        <v>83.647366390943304</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Lisez moi</vt:lpstr>
      <vt:lpstr>Graphique1</vt:lpstr>
      <vt:lpstr>Graphique 2</vt:lpstr>
      <vt:lpstr>Graphique 3</vt:lpstr>
      <vt:lpstr>Table1</vt:lpstr>
      <vt:lpstr>Table 1 bis</vt:lpstr>
      <vt:lpstr>Table2</vt:lpstr>
      <vt:lpstr>Graphique 4</vt:lpstr>
      <vt:lpstr>Graphique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Quelle insertion professionnelle après un contrat de professionnalisation ? Trois bénéficiaires sur quatre en emploi six mois après la fin de leur contrat</dc:title>
  <dc:subject>Contrat de professionnalisation</dc:subject>
  <dc:creator>Dares_service statistique du ministère du Travail</dc:creator>
  <cp:keywords>Dares; contrat de professionnalisation; insertion; taux d’emploi; emploi durable; emploi aidé; contrats courts; formation; qualification; Macoura Touré; Michel Houdebine.</cp:keywords>
  <cp:lastModifiedBy>KESAEV, Elda (DARES)</cp:lastModifiedBy>
  <dcterms:created xsi:type="dcterms:W3CDTF">2021-06-04T16:26:45Z</dcterms:created>
  <dcterms:modified xsi:type="dcterms:W3CDTF">2021-10-29T08:56:45Z</dcterms:modified>
</cp:coreProperties>
</file>