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18915" windowHeight="12015" firstSheet="4"/>
  </bookViews>
  <sheets>
    <sheet name="Tableau 1" sheetId="1" r:id="rId1"/>
    <sheet name="Tableau 2" sheetId="2" r:id="rId2"/>
    <sheet name="Tableau 3" sheetId="3" r:id="rId3"/>
    <sheet name="Tableau 4" sheetId="4" r:id="rId4"/>
    <sheet name="Tableau 5" sheetId="5" r:id="rId5"/>
    <sheet name="Données Graphique 1" sheetId="6" r:id="rId6"/>
    <sheet name="Données Graphique 2" sheetId="7" r:id="rId7"/>
    <sheet name="Données Graphique 3" sheetId="8" r:id="rId8"/>
    <sheet name="Tableaux Encadré 3" sheetId="9" r:id="rId9"/>
  </sheets>
  <calcPr calcId="145621"/>
</workbook>
</file>

<file path=xl/calcChain.xml><?xml version="1.0" encoding="utf-8"?>
<calcChain xmlns="http://schemas.openxmlformats.org/spreadsheetml/2006/main">
  <c r="D10" i="1" l="1"/>
  <c r="B7" i="1"/>
  <c r="B6" i="1"/>
  <c r="B8" i="1" l="1"/>
  <c r="C10" i="1"/>
  <c r="B9" i="1"/>
  <c r="B11" i="1" l="1"/>
  <c r="B10" i="1"/>
</calcChain>
</file>

<file path=xl/sharedStrings.xml><?xml version="1.0" encoding="utf-8"?>
<sst xmlns="http://schemas.openxmlformats.org/spreadsheetml/2006/main" count="340" uniqueCount="194">
  <si>
    <t>Tableau 1</t>
  </si>
  <si>
    <t>Importance des dispositifs de participation, d'intéressement et d'épargne salariale en 2014*,</t>
  </si>
  <si>
    <t>selon la taille de l'entreprise</t>
  </si>
  <si>
    <t>Entreprises de moins de 10 salariés</t>
  </si>
  <si>
    <t>Entreprises de 
10 salariés ou plus</t>
  </si>
  <si>
    <t>Ensemble des entreprises</t>
  </si>
  <si>
    <t>Nombre total de salariés (en milliers)</t>
  </si>
  <si>
    <t>Nombre de salariés couverts par au moins un dispositif (en milliers)</t>
  </si>
  <si>
    <t>Part de salariés couverts par au moins un dispositif (en %)</t>
  </si>
  <si>
    <t>Nombre de salariés bénéficiaires d'une prime (en milliers)</t>
  </si>
  <si>
    <t>Part de salariés bénéficiaires d'une prime parmi l'ensemble des salariés couverts (en %)</t>
  </si>
  <si>
    <t>Part de salariés bénéficiaires d'une prime parmi l'ensemble des salariés (en %)</t>
  </si>
  <si>
    <t>* Pour les PEE et les Perco, les primes correspondent à l'abondement de l'employeur aux sommes versées par les salariés.</t>
  </si>
  <si>
    <t>Champ : ensemble des entreprises du secteur marchand non agricole, hors intérim et secteur domestique ; France métropolitaine.</t>
  </si>
  <si>
    <t>Source :  Dares, enquêtes Acemo-Pipa et Acemo-TPE 2015.</t>
  </si>
  <si>
    <t>Tableau 2</t>
  </si>
  <si>
    <t>Part des salariés ayant accès à un dispositif de participation, d'intéressement et/ou d'épargne salariale en 2014</t>
  </si>
  <si>
    <r>
      <t xml:space="preserve">pour les entreprises </t>
    </r>
    <r>
      <rPr>
        <b/>
        <u/>
        <sz val="11"/>
        <rFont val="Arial"/>
        <family val="2"/>
      </rPr>
      <t>de toutes tailles</t>
    </r>
    <r>
      <rPr>
        <b/>
        <sz val="11"/>
        <rFont val="Arial"/>
        <family val="2"/>
      </rPr>
      <t xml:space="preserve"> selon le secteur d'activité*</t>
    </r>
  </si>
  <si>
    <t xml:space="preserve"> En %</t>
  </si>
  <si>
    <t>Participation</t>
  </si>
  <si>
    <t>Intéressement</t>
  </si>
  <si>
    <t>Plan d'épargne
entreprise (PEE)</t>
  </si>
  <si>
    <t>Plan d'épargne
retraite collectif (Perco)</t>
  </si>
  <si>
    <t>Au moins un dispositif</t>
  </si>
  <si>
    <t>Au moins un dispositif (entreprises de moins de 50 salariés)</t>
  </si>
  <si>
    <t>C1</t>
  </si>
  <si>
    <t>Fabrication de denrées alimentaires, de boisson et de produits à base de tabac</t>
  </si>
  <si>
    <t>C2</t>
  </si>
  <si>
    <t>Cokéfaction et raffinage</t>
  </si>
  <si>
    <t>C3</t>
  </si>
  <si>
    <t>Fabrication d’équipements électriques, électroniques, informatiques, fabrication de machines</t>
  </si>
  <si>
    <t>C4</t>
  </si>
  <si>
    <t>Fabrication de matériels de transport</t>
  </si>
  <si>
    <t>C5</t>
  </si>
  <si>
    <t xml:space="preserve">Fabrication d’autres produits industriels </t>
  </si>
  <si>
    <t>DE</t>
  </si>
  <si>
    <t>Industries extractives, énergie, eau, gestion des déchets et dépollution</t>
  </si>
  <si>
    <t>FZ</t>
  </si>
  <si>
    <t>Construction</t>
  </si>
  <si>
    <t>GZ</t>
  </si>
  <si>
    <t>Commerce, réparation d’automobiles et de motocycles</t>
  </si>
  <si>
    <t>HZ</t>
  </si>
  <si>
    <t xml:space="preserve">Transports et entreposage </t>
  </si>
  <si>
    <t>IZ</t>
  </si>
  <si>
    <t>Hébergement et restauration</t>
  </si>
  <si>
    <t>JZ</t>
  </si>
  <si>
    <t>Information et communication</t>
  </si>
  <si>
    <t>KZ</t>
  </si>
  <si>
    <t>Activités financières et d’assurance</t>
  </si>
  <si>
    <t>LZ</t>
  </si>
  <si>
    <t>Activités immobilières</t>
  </si>
  <si>
    <t>MN</t>
  </si>
  <si>
    <t>Activités spécialisées, scientifiques et techniques et activités de services administratifs et de soutien</t>
  </si>
  <si>
    <t>OQ</t>
  </si>
  <si>
    <t>Administration publique, enseignement, santé humaine et action sociale</t>
  </si>
  <si>
    <t>RU</t>
  </si>
  <si>
    <t>Autres activités de services</t>
  </si>
  <si>
    <t>Ensemble</t>
  </si>
  <si>
    <t xml:space="preserve">* Les secteurs d'activité sont présentés au niveau A17 de la nouvelle nomenclature « NA ». </t>
  </si>
  <si>
    <t>Lecture : en 2014, 32,3 % des salariés du secteur de la construction sont couverts par un accord de participation,  23,7 % par un accord d'intéressement,  34,4 % ont accès à un PEE et  19,3 % à un Perco ; au total, 44,5 % des salariés de ce secteur sont couverts par au moins un de ces dispositifs (20,3 % dans les entreprises de moins de 50 salariés).</t>
  </si>
  <si>
    <t>Tableau 3</t>
  </si>
  <si>
    <t>Importance des dispositifs de participation, d'intéressement et d'épargne salariale en 2014,</t>
  </si>
  <si>
    <t>selon la taille de l'entreprise et le salaire annuel moyen dans l'entreprise</t>
  </si>
  <si>
    <t>Taille de l'entreprise</t>
  </si>
  <si>
    <t>Salaire annuel moyen* 
dans l'entreprise</t>
  </si>
  <si>
    <t>Part des salariés</t>
  </si>
  <si>
    <t>Part des salariés ayant accès à au moins un dispositif</t>
  </si>
  <si>
    <t>Part des salariés 
ayant reçu une prime parmi les salariés couverts</t>
  </si>
  <si>
    <t>Part des salariés 
ayant reçu une prime parmi l'ensemble des salariés</t>
  </si>
  <si>
    <t>De 1 à 49 salariés</t>
  </si>
  <si>
    <t xml:space="preserve">Dont : </t>
  </si>
  <si>
    <r>
      <t>inférieur au 3</t>
    </r>
    <r>
      <rPr>
        <i/>
        <vertAlign val="superscript"/>
        <sz val="9"/>
        <rFont val="Arial"/>
        <family val="2"/>
      </rPr>
      <t>e</t>
    </r>
    <r>
      <rPr>
        <i/>
        <sz val="9"/>
        <rFont val="Arial"/>
        <family val="2"/>
      </rPr>
      <t xml:space="preserve"> décile**</t>
    </r>
  </si>
  <si>
    <r>
      <t>supérieur au 7</t>
    </r>
    <r>
      <rPr>
        <i/>
        <vertAlign val="superscript"/>
        <sz val="9"/>
        <rFont val="Arial"/>
        <family val="2"/>
      </rPr>
      <t>e</t>
    </r>
    <r>
      <rPr>
        <i/>
        <sz val="9"/>
        <rFont val="Arial"/>
        <family val="2"/>
      </rPr>
      <t xml:space="preserve"> décile***</t>
    </r>
  </si>
  <si>
    <t>De 50 à 499 salariés</t>
  </si>
  <si>
    <r>
      <t>inférieur au 3</t>
    </r>
    <r>
      <rPr>
        <i/>
        <vertAlign val="superscript"/>
        <sz val="9"/>
        <rFont val="Arial"/>
        <family val="2"/>
      </rPr>
      <t>e</t>
    </r>
    <r>
      <rPr>
        <i/>
        <sz val="9"/>
        <rFont val="Arial"/>
        <family val="2"/>
      </rPr>
      <t xml:space="preserve"> décile</t>
    </r>
  </si>
  <si>
    <r>
      <t>supérieur au 7</t>
    </r>
    <r>
      <rPr>
        <i/>
        <vertAlign val="superscript"/>
        <sz val="9"/>
        <rFont val="Arial"/>
        <family val="2"/>
      </rPr>
      <t>e</t>
    </r>
    <r>
      <rPr>
        <i/>
        <sz val="9"/>
        <rFont val="Arial"/>
        <family val="2"/>
      </rPr>
      <t xml:space="preserve"> décile</t>
    </r>
  </si>
  <si>
    <t>500 salariés ou plus</t>
  </si>
  <si>
    <t>Total</t>
  </si>
  <si>
    <r>
      <t>inférieur au 3</t>
    </r>
    <r>
      <rPr>
        <b/>
        <i/>
        <vertAlign val="superscript"/>
        <sz val="9"/>
        <rFont val="Arial"/>
        <family val="2"/>
      </rPr>
      <t>e</t>
    </r>
    <r>
      <rPr>
        <b/>
        <i/>
        <sz val="9"/>
        <rFont val="Arial"/>
        <family val="2"/>
      </rPr>
      <t xml:space="preserve"> décile</t>
    </r>
  </si>
  <si>
    <r>
      <t>supérieur au 7</t>
    </r>
    <r>
      <rPr>
        <b/>
        <i/>
        <vertAlign val="superscript"/>
        <sz val="9"/>
        <rFont val="Arial"/>
        <family val="2"/>
      </rPr>
      <t>e</t>
    </r>
    <r>
      <rPr>
        <b/>
        <i/>
        <sz val="9"/>
        <rFont val="Arial"/>
        <family val="2"/>
      </rPr>
      <t xml:space="preserve"> décile</t>
    </r>
  </si>
  <si>
    <r>
      <t>* Le salaire moyen correspond à la masse salariale brute divisée par l'effectif de l'entreprise au 31 décembre 2014. Il inclut donc des salaires annuels faibles correspondant à des durées de travail annuelles courtes. Les salaires sont calculés à partir des sources TPE et PIPA 2015.
** Le 3</t>
    </r>
    <r>
      <rPr>
        <vertAlign val="superscript"/>
        <sz val="8.5"/>
        <rFont val="MS Sans Serif"/>
        <family val="2"/>
      </rPr>
      <t>e</t>
    </r>
    <r>
      <rPr>
        <sz val="8.5"/>
        <rFont val="MS Sans Serif"/>
        <family val="2"/>
      </rPr>
      <t xml:space="preserve"> décile est le salaire tel que 30 % des entreprises versent en moyenne moins que ce salaire ; il s'élève à 16 802 euros. </t>
    </r>
  </si>
  <si>
    <r>
      <t>*** Le 7</t>
    </r>
    <r>
      <rPr>
        <vertAlign val="superscript"/>
        <sz val="8.5"/>
        <rFont val="MS Sans Serif"/>
        <family val="2"/>
      </rPr>
      <t>e</t>
    </r>
    <r>
      <rPr>
        <sz val="8.5"/>
        <rFont val="MS Sans Serif"/>
        <family val="2"/>
      </rPr>
      <t xml:space="preserve"> décile est le salaire tel que 30 % des entreprises versent en moyenne plus que ce salaire ; il s'élève à 27 307 euros. </t>
    </r>
  </si>
  <si>
    <r>
      <t>Lecture : en 2014, au sein des entreprises de 1 à 49 salariés, 16,8 % des salariés ont accès à au moins un dispositif de participation, d'intéressement ou d'épargne salariale ; cette proportion est de 7,4 % parmi les entreprises de 1 à 49 salariés dans lesquelles le salaire moyen est inférieur au 3</t>
    </r>
    <r>
      <rPr>
        <vertAlign val="superscript"/>
        <sz val="8.5"/>
        <rFont val="MS Sans Serif"/>
        <family val="2"/>
      </rPr>
      <t>e</t>
    </r>
    <r>
      <rPr>
        <sz val="8.5"/>
        <rFont val="MS Sans Serif"/>
        <family val="2"/>
      </rPr>
      <t xml:space="preserve"> décile.</t>
    </r>
  </si>
  <si>
    <t>Tableau 4</t>
  </si>
  <si>
    <t>Les dispositifs de participation, d'intéressement, de prime de partage des profits et d'épargne salariale dans les entreprises de 10 salariés ou plus, entre 2010 et 2014</t>
  </si>
  <si>
    <t>Dispositif</t>
  </si>
  <si>
    <t>Montant total brut distribué (en millions d'euros)</t>
  </si>
  <si>
    <t>Nombre de bénéficiaires (en milliers)</t>
  </si>
  <si>
    <t>Montant moyen de la participation (en euros)</t>
  </si>
  <si>
    <t>Part de la masse salariale des bénéficiaires (en %)</t>
  </si>
  <si>
    <t>Montant moyen de l'intéressement (en euros)</t>
  </si>
  <si>
    <t>Plan d'épargne entreprise (PEE)</t>
  </si>
  <si>
    <r>
      <t xml:space="preserve">Versements totaux </t>
    </r>
    <r>
      <rPr>
        <u/>
        <sz val="9"/>
        <rFont val="Arial"/>
        <family val="2"/>
      </rPr>
      <t>nets*</t>
    </r>
    <r>
      <rPr>
        <sz val="9"/>
        <rFont val="Arial"/>
        <family val="2"/>
      </rPr>
      <t xml:space="preserve"> sur un PEE (en millions d'euros)</t>
    </r>
  </si>
  <si>
    <t>Nombre de salariés possédant des avoirs sur un PEE (en milliers)</t>
  </si>
  <si>
    <r>
      <t xml:space="preserve">Montant total </t>
    </r>
    <r>
      <rPr>
        <u/>
        <sz val="9"/>
        <rFont val="Arial"/>
        <family val="2"/>
      </rPr>
      <t>brut</t>
    </r>
    <r>
      <rPr>
        <sz val="9"/>
        <rFont val="Arial"/>
        <family val="2"/>
      </rPr>
      <t xml:space="preserve"> distribué au titre de l'abondement (en millions d'euros)</t>
    </r>
  </si>
  <si>
    <t>Nombre de bénéficiaires de l'abondement (en milliers)</t>
  </si>
  <si>
    <t>Montant moyen de l'abondement (en euros)</t>
  </si>
  <si>
    <t>Part de l'abondement dans la masse salariale des bénéficiaires (en %)</t>
  </si>
  <si>
    <t>Plan d'épargne retraite collectif (Perco)</t>
  </si>
  <si>
    <r>
      <t xml:space="preserve">Versements totaux </t>
    </r>
    <r>
      <rPr>
        <u/>
        <sz val="9"/>
        <rFont val="Arial"/>
        <family val="2"/>
      </rPr>
      <t>nets*</t>
    </r>
    <r>
      <rPr>
        <sz val="9"/>
        <rFont val="Arial"/>
        <family val="2"/>
      </rPr>
      <t xml:space="preserve"> sur un Perco (en millions d'euros)</t>
    </r>
  </si>
  <si>
    <t>Nombre de salariés possédant des avoirs sur un Perco (en milliers)</t>
  </si>
  <si>
    <t>Prime de partage des profits (PPP)</t>
  </si>
  <si>
    <t>-</t>
  </si>
  <si>
    <t>Montant moyen de la PPP (en euros)</t>
  </si>
  <si>
    <t>Participation, intéressement et abondement du PEE et du Perco (hors PPP)</t>
  </si>
  <si>
    <t>Montant moyen (en euros)</t>
  </si>
  <si>
    <t>Part dans la masse salariale des bénéficiaires (en %)</t>
  </si>
  <si>
    <t>Nombre de salariés couverts par au moins un des dispositifs (en milliers)</t>
  </si>
  <si>
    <t>Pour information</t>
  </si>
  <si>
    <t>Masse salariale totale (en millions d'euros)</t>
  </si>
  <si>
    <t>(*) CSG et CRDS déduites.</t>
  </si>
  <si>
    <t xml:space="preserve">Note : les sommes versées au titre de l'exercice de l'année N le sont généralement l'année N+1 pour la participation et l'intéressement, au cours de l'année N pour l'abondement au PEE et au Perco et la PPP. Les versements totaux sur les PEE et sur les Perco sont donnés nets de CSG et CRDS ; l'ensemble des autres montants est indiqué en brut. 
</t>
  </si>
  <si>
    <t>Lecture : l'exercice 2014 a permis de distribuer au titre de la participation, 5 927 millions d'euros à 4 556 milliers de salariés, soit une prime moyenne de 1 301 euros représentant 3,7 % de la masse salariale.</t>
  </si>
  <si>
    <t>Champ : entreprises de 10 salariés ou plus du secteur marchand non agricole, hors intérim et secteur domestique ; France métropolitaine.</t>
  </si>
  <si>
    <t>Source :  Dares, enquêtes Acemo-Pipa 2015.</t>
  </si>
  <si>
    <t>Tableau 5</t>
  </si>
  <si>
    <t>Les versements sur les PEE et les Perco dans les entreprises de 10 salariés ou plus, en 2014*</t>
  </si>
  <si>
    <t>Part des salariés ayant effectué 
des versements parmi l'ensemble des salariés (en %)</t>
  </si>
  <si>
    <t>Part des salariés ayant effectué 
des versements parmi les salariés couverts (en %)</t>
  </si>
  <si>
    <t>Montant moyen versé (en euros)</t>
  </si>
  <si>
    <t>Répartition des fonds versés selon leur origine (en % du total versé)</t>
  </si>
  <si>
    <t xml:space="preserve">Participation </t>
  </si>
  <si>
    <t xml:space="preserve">Versements volontaires </t>
  </si>
  <si>
    <t>Abondement</t>
  </si>
  <si>
    <t>Versements provenant d'un CET</t>
  </si>
  <si>
    <t>Transfert d'un autre plan</t>
  </si>
  <si>
    <t>PEE</t>
  </si>
  <si>
    <t>Perco (y compris transfert d'un autre plan)</t>
  </si>
  <si>
    <t>Perco (hors transfert d'un autre plan)</t>
  </si>
  <si>
    <t>* Les sommes versées au titre de l'exercice de l'année N le sont généralement l'année N+1 pour la participation et l'intéressement, au cours de l'année N pour l'abondement au PEE et au Perco.</t>
  </si>
  <si>
    <t>Lecture : 52,6 % des salariés ayant accès à un PEE ont effectué des versements sur ce plan, pour une somme moyenne de 2 234 euros ; les sommes versées par ces salariés proviennent à 37,1 % de l'intéressement.</t>
  </si>
  <si>
    <t>Entreprises de moins de 50 salariés</t>
  </si>
  <si>
    <t>Perco</t>
  </si>
  <si>
    <t>En%</t>
  </si>
  <si>
    <t>Graphique 1</t>
  </si>
  <si>
    <t>Évolution de la part des salariés ayant accès à un dispositif de participation, d'intéressement ou d'épargne salariale</t>
  </si>
  <si>
    <t>Sources : Dares,  enquêtes Acemo-Pipa  et Acemo-TPE 2010 à 2015.</t>
  </si>
  <si>
    <t>Graphique 2</t>
  </si>
  <si>
    <t>Part des salariés ayant accès à un dispositif de participation, d'intéressement ou d'épargne salariale en 2014</t>
  </si>
  <si>
    <t>En %</t>
  </si>
  <si>
    <t>Taille d'entreprise</t>
  </si>
  <si>
    <t>1 à 9 salariés</t>
  </si>
  <si>
    <t>10 à 49 salariés</t>
  </si>
  <si>
    <t>50 à 99 salariés</t>
  </si>
  <si>
    <t>100 à 249 salariés</t>
  </si>
  <si>
    <t>250 à 499 salariés</t>
  </si>
  <si>
    <t>500 à 999 salariés</t>
  </si>
  <si>
    <t>1 000 salariés ou plus</t>
  </si>
  <si>
    <t>Champ : ensemble des entreprises du secteur marchand non agricole, hors intérim et secteur domestique.</t>
  </si>
  <si>
    <t>Sources : Dares, enquêtes ACEMO-PIPA et ACEMO-TPE 2014.</t>
  </si>
  <si>
    <t>combi</t>
  </si>
  <si>
    <t xml:space="preserve">   0 à   49</t>
  </si>
  <si>
    <t>Participation et PE</t>
  </si>
  <si>
    <t>Intéressement et PE</t>
  </si>
  <si>
    <t>Participation et intéressement</t>
  </si>
  <si>
    <t>Plan PEE</t>
  </si>
  <si>
    <t>Plans PEE+Perco</t>
  </si>
  <si>
    <t>Tout sauf Perco</t>
  </si>
  <si>
    <t>Tout y compris Perco</t>
  </si>
  <si>
    <t xml:space="preserve">  50 et +</t>
  </si>
  <si>
    <t>01_Rien</t>
  </si>
  <si>
    <t xml:space="preserve">Taille (salariés) </t>
  </si>
  <si>
    <t>Effectifs totaux</t>
  </si>
  <si>
    <t>Effectifs couverts</t>
  </si>
  <si>
    <t>Graphique 3 -</t>
  </si>
  <si>
    <t>Répartition des salariés couverts selon les dispositifs auxquels ils ont accès en 2014</t>
  </si>
  <si>
    <t>Note : la mention PE regroupe l'accès à un PEE et/ou à un Perco.</t>
  </si>
  <si>
    <t>Lecture : en 2014, au sein des entreprises de moins de 50 salariés, 27,6 % des salariés qui ont accès à un dispositif d'épargne salariale ont accès uniquement à un plan d'épargne salariale (PEE).</t>
  </si>
  <si>
    <t>Champ : ensemble des entreprises du secteur marchand non agricole, hors intérim et secteur domestique, qui ont mis en place un dispositif de participation, d'intéressement ou d'épargne salariale.</t>
  </si>
  <si>
    <t>Source : Dares, enquêtes Acemo-Pipa et Acemo-TPE 2015.</t>
  </si>
  <si>
    <t>Tableau A: part des entreprises ayant effectué une opération d'actionnariat salarié, en 2014</t>
  </si>
  <si>
    <t>Année 2014</t>
  </si>
  <si>
    <t>Part des entreprises ayant effectué une opération d'actionnariat salarié</t>
  </si>
  <si>
    <t>Part de salariés bénéficiaires de l'opération dans les entreprises en ayant proprosé</t>
  </si>
  <si>
    <t>Secteur d'activité</t>
  </si>
  <si>
    <t>nd</t>
  </si>
  <si>
    <t>Fabrication d’équipements électriques, électroniques, informatiques et de machines</t>
  </si>
  <si>
    <t>1 à 9 salarié (*)</t>
  </si>
  <si>
    <t>1000 et + salariés</t>
  </si>
  <si>
    <t>TOTAL</t>
  </si>
  <si>
    <t>(*) : sociétés cotées ou sièges sociaux uniquement</t>
  </si>
  <si>
    <t>Champ : entreprises et sociétés cotées de 10 salariés ou plus et sociétés cotées de moins de 10 salariés.</t>
  </si>
  <si>
    <t>Source : Dares, enquête PIPA 2015.</t>
  </si>
  <si>
    <t>Tableau B: principales formes d'actionnariat mobilisées par les entreprises ayant effectué une opération en 2014</t>
  </si>
  <si>
    <t>Forme d'actionnariat proposé</t>
  </si>
  <si>
    <t>Entreprises côtées uniquement</t>
  </si>
  <si>
    <t>Entreprises côtées ou filiales d'un groupe côté</t>
  </si>
  <si>
    <t xml:space="preserve">En lien avec un PEE uniquement (part de FCPE ou actions détenues en direct) </t>
  </si>
  <si>
    <t>Attibution gratuite d'actions (AGA) seule</t>
  </si>
  <si>
    <t>Stocks options seule</t>
  </si>
  <si>
    <t>BSPCE (Bons de souscription de part de créateur d'enterprises) seul</t>
  </si>
  <si>
    <t>PEE + AGA combinés</t>
  </si>
  <si>
    <t>Stocks options + AGA combinés</t>
  </si>
  <si>
    <t>Autres formes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</si>
</sst>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#,##0.0"/>
    <numFmt numFmtId="165" formatCode="#,##0_ ;\-#,##0\ "/>
    <numFmt numFmtId="166" formatCode="#,##0.0_ ;\-#,##0.0\ "/>
    <numFmt numFmtId="167" formatCode="0.0"/>
    <numFmt numFmtId="168" formatCode="0.0%"/>
    <numFmt numFmtId="169" formatCode="_-* #,##0\ _€_-;\-* #,##0\ _€_-;_-* &quot;-&quot;??\ _€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.5"/>
      <name val="MS Sans Serif"/>
      <family val="2"/>
    </font>
    <font>
      <sz val="8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vertAlign val="superscript"/>
      <sz val="8.5"/>
      <name val="MS Sans Serif"/>
      <family val="2"/>
    </font>
    <font>
      <u/>
      <sz val="9"/>
      <name val="Arial"/>
      <family val="2"/>
    </font>
    <font>
      <sz val="9"/>
      <name val="MS Sans Serif"/>
      <family val="2"/>
    </font>
    <font>
      <sz val="9"/>
      <color indexed="10"/>
      <name val="Arial"/>
      <family val="2"/>
    </font>
    <font>
      <sz val="9.8000000000000007"/>
      <color rgb="FF000000"/>
      <name val="Arial"/>
      <family val="2"/>
    </font>
    <font>
      <sz val="8"/>
      <color rgb="FF00000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235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0" fillId="0" borderId="0" xfId="0" applyFill="1"/>
    <xf numFmtId="0" fontId="0" fillId="3" borderId="1" xfId="0" applyFill="1" applyBorder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3" fontId="5" fillId="2" borderId="5" xfId="1" quotePrefix="1" applyNumberFormat="1" applyFont="1" applyFill="1" applyBorder="1" applyAlignment="1">
      <alignment horizontal="center" vertical="center"/>
    </xf>
    <xf numFmtId="3" fontId="5" fillId="2" borderId="5" xfId="0" quotePrefix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3" fontId="5" fillId="2" borderId="6" xfId="1" quotePrefix="1" applyNumberFormat="1" applyFont="1" applyFill="1" applyBorder="1" applyAlignment="1">
      <alignment horizontal="center" vertical="center"/>
    </xf>
    <xf numFmtId="3" fontId="5" fillId="2" borderId="6" xfId="0" quotePrefix="1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 wrapText="1"/>
    </xf>
    <xf numFmtId="164" fontId="5" fillId="2" borderId="8" xfId="1" applyNumberFormat="1" applyFont="1" applyFill="1" applyBorder="1" applyAlignment="1">
      <alignment horizontal="center" vertical="center"/>
    </xf>
    <xf numFmtId="164" fontId="5" fillId="2" borderId="8" xfId="0" quotePrefix="1" applyNumberFormat="1" applyFont="1" applyFill="1" applyBorder="1" applyAlignment="1">
      <alignment horizontal="center" vertical="center"/>
    </xf>
    <xf numFmtId="3" fontId="5" fillId="2" borderId="9" xfId="1" quotePrefix="1" applyNumberFormat="1" applyFont="1" applyFill="1" applyBorder="1" applyAlignment="1">
      <alignment horizontal="center" vertical="center"/>
    </xf>
    <xf numFmtId="165" fontId="5" fillId="2" borderId="9" xfId="1" applyNumberFormat="1" applyFont="1" applyFill="1" applyBorder="1" applyAlignment="1">
      <alignment horizontal="center" vertical="center"/>
    </xf>
    <xf numFmtId="3" fontId="5" fillId="2" borderId="5" xfId="1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 wrapText="1"/>
    </xf>
    <xf numFmtId="166" fontId="5" fillId="2" borderId="0" xfId="1" applyNumberFormat="1" applyFont="1" applyFill="1" applyBorder="1" applyAlignment="1">
      <alignment horizontal="center" vertical="center"/>
    </xf>
    <xf numFmtId="166" fontId="5" fillId="2" borderId="9" xfId="1" applyNumberFormat="1" applyFont="1" applyFill="1" applyBorder="1" applyAlignment="1">
      <alignment horizontal="center" vertical="center"/>
    </xf>
    <xf numFmtId="164" fontId="5" fillId="2" borderId="6" xfId="1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 wrapText="1"/>
    </xf>
    <xf numFmtId="167" fontId="5" fillId="2" borderId="12" xfId="0" applyNumberFormat="1" applyFont="1" applyFill="1" applyBorder="1" applyAlignment="1">
      <alignment horizontal="center" vertical="center"/>
    </xf>
    <xf numFmtId="164" fontId="5" fillId="2" borderId="13" xfId="1" applyNumberFormat="1" applyFont="1" applyFill="1" applyBorder="1" applyAlignment="1">
      <alignment horizontal="center" vertical="center"/>
    </xf>
    <xf numFmtId="0" fontId="6" fillId="2" borderId="0" xfId="0" applyFont="1" applyFill="1"/>
    <xf numFmtId="0" fontId="5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left"/>
    </xf>
    <xf numFmtId="168" fontId="9" fillId="2" borderId="0" xfId="2" applyNumberFormat="1" applyFont="1" applyFill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9" fillId="2" borderId="0" xfId="0" applyFont="1" applyFill="1" applyAlignment="1">
      <alignment horizontal="right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168" fontId="10" fillId="3" borderId="16" xfId="2" applyNumberFormat="1" applyFont="1" applyFill="1" applyBorder="1" applyAlignment="1">
      <alignment horizontal="center" vertical="center" wrapText="1"/>
    </xf>
    <xf numFmtId="164" fontId="10" fillId="3" borderId="16" xfId="1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2" borderId="17" xfId="0" applyFont="1" applyFill="1" applyBorder="1" applyAlignment="1">
      <alignment horizontal="left" vertical="center" wrapText="1"/>
    </xf>
    <xf numFmtId="167" fontId="9" fillId="2" borderId="5" xfId="0" applyNumberFormat="1" applyFont="1" applyFill="1" applyBorder="1" applyAlignment="1">
      <alignment horizontal="center" vertical="center"/>
    </xf>
    <xf numFmtId="167" fontId="9" fillId="0" borderId="5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167" fontId="9" fillId="2" borderId="6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167" fontId="9" fillId="2" borderId="19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left" vertical="center"/>
    </xf>
    <xf numFmtId="167" fontId="10" fillId="2" borderId="1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168" fontId="5" fillId="2" borderId="0" xfId="2" applyNumberFormat="1" applyFont="1" applyFill="1" applyAlignment="1">
      <alignment horizontal="center"/>
    </xf>
    <xf numFmtId="164" fontId="5" fillId="2" borderId="0" xfId="1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9" xfId="0" applyFont="1" applyFill="1" applyBorder="1"/>
    <xf numFmtId="0" fontId="3" fillId="2" borderId="26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7" fontId="3" fillId="2" borderId="6" xfId="0" applyNumberFormat="1" applyFont="1" applyFill="1" applyBorder="1" applyAlignment="1">
      <alignment horizontal="center"/>
    </xf>
    <xf numFmtId="167" fontId="13" fillId="2" borderId="6" xfId="0" applyNumberFormat="1" applyFont="1" applyFill="1" applyBorder="1" applyAlignment="1">
      <alignment horizontal="center"/>
    </xf>
    <xf numFmtId="0" fontId="14" fillId="2" borderId="9" xfId="0" applyFont="1" applyFill="1" applyBorder="1" applyAlignment="1">
      <alignment horizontal="right"/>
    </xf>
    <xf numFmtId="0" fontId="14" fillId="2" borderId="26" xfId="0" applyFont="1" applyFill="1" applyBorder="1"/>
    <xf numFmtId="167" fontId="14" fillId="2" borderId="6" xfId="0" applyNumberFormat="1" applyFont="1" applyFill="1" applyBorder="1" applyAlignment="1">
      <alignment horizontal="center"/>
    </xf>
    <xf numFmtId="0" fontId="0" fillId="2" borderId="6" xfId="0" applyFill="1" applyBorder="1"/>
    <xf numFmtId="0" fontId="0" fillId="2" borderId="0" xfId="0" applyFill="1" applyBorder="1"/>
    <xf numFmtId="0" fontId="3" fillId="2" borderId="25" xfId="0" applyFont="1" applyFill="1" applyBorder="1"/>
    <xf numFmtId="0" fontId="3" fillId="2" borderId="27" xfId="0" applyFont="1" applyFill="1" applyBorder="1"/>
    <xf numFmtId="0" fontId="0" fillId="2" borderId="8" xfId="0" applyFill="1" applyBorder="1"/>
    <xf numFmtId="0" fontId="0" fillId="2" borderId="7" xfId="0" applyFill="1" applyBorder="1"/>
    <xf numFmtId="0" fontId="13" fillId="2" borderId="9" xfId="0" applyFont="1" applyFill="1" applyBorder="1"/>
    <xf numFmtId="0" fontId="13" fillId="2" borderId="26" xfId="0" applyFont="1" applyFill="1" applyBorder="1"/>
    <xf numFmtId="167" fontId="13" fillId="2" borderId="5" xfId="0" applyNumberFormat="1" applyFont="1" applyFill="1" applyBorder="1" applyAlignment="1">
      <alignment horizontal="center"/>
    </xf>
    <xf numFmtId="0" fontId="16" fillId="2" borderId="9" xfId="0" applyFont="1" applyFill="1" applyBorder="1" applyAlignment="1">
      <alignment horizontal="right"/>
    </xf>
    <xf numFmtId="0" fontId="16" fillId="2" borderId="26" xfId="0" applyFont="1" applyFill="1" applyBorder="1"/>
    <xf numFmtId="167" fontId="16" fillId="2" borderId="6" xfId="0" applyNumberFormat="1" applyFont="1" applyFill="1" applyBorder="1" applyAlignment="1">
      <alignment horizontal="center"/>
    </xf>
    <xf numFmtId="0" fontId="13" fillId="2" borderId="25" xfId="0" applyFont="1" applyFill="1" applyBorder="1"/>
    <xf numFmtId="0" fontId="16" fillId="2" borderId="27" xfId="0" applyFont="1" applyFill="1" applyBorder="1"/>
    <xf numFmtId="167" fontId="16" fillId="2" borderId="8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left" wrapText="1"/>
    </xf>
    <xf numFmtId="0" fontId="13" fillId="3" borderId="28" xfId="0" applyFont="1" applyFill="1" applyBorder="1" applyAlignment="1">
      <alignment vertical="center"/>
    </xf>
    <xf numFmtId="1" fontId="13" fillId="3" borderId="28" xfId="0" applyNumberFormat="1" applyFont="1" applyFill="1" applyBorder="1" applyAlignment="1">
      <alignment horizontal="center" vertical="center"/>
    </xf>
    <xf numFmtId="0" fontId="0" fillId="2" borderId="5" xfId="0" applyFill="1" applyBorder="1"/>
    <xf numFmtId="3" fontId="3" fillId="2" borderId="10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0" fontId="13" fillId="2" borderId="6" xfId="0" applyFont="1" applyFill="1" applyBorder="1"/>
    <xf numFmtId="3" fontId="3" fillId="2" borderId="6" xfId="0" applyNumberFormat="1" applyFont="1" applyFill="1" applyBorder="1" applyAlignment="1">
      <alignment horizontal="center"/>
    </xf>
    <xf numFmtId="0" fontId="3" fillId="2" borderId="6" xfId="1" applyNumberFormat="1" applyFont="1" applyFill="1" applyBorder="1"/>
    <xf numFmtId="3" fontId="3" fillId="2" borderId="10" xfId="2" quotePrefix="1" applyNumberFormat="1" applyFont="1" applyFill="1" applyBorder="1" applyAlignment="1">
      <alignment horizontal="center"/>
    </xf>
    <xf numFmtId="3" fontId="3" fillId="2" borderId="6" xfId="2" quotePrefix="1" applyNumberFormat="1" applyFont="1" applyFill="1" applyBorder="1" applyAlignment="1">
      <alignment horizontal="center"/>
    </xf>
    <xf numFmtId="0" fontId="14" fillId="2" borderId="6" xfId="0" applyFont="1" applyFill="1" applyBorder="1"/>
    <xf numFmtId="164" fontId="14" fillId="2" borderId="10" xfId="0" quotePrefix="1" applyNumberFormat="1" applyFont="1" applyFill="1" applyBorder="1" applyAlignment="1">
      <alignment horizontal="center"/>
    </xf>
    <xf numFmtId="164" fontId="14" fillId="2" borderId="6" xfId="2" quotePrefix="1" applyNumberFormat="1" applyFont="1" applyFill="1" applyBorder="1" applyAlignment="1">
      <alignment horizontal="center"/>
    </xf>
    <xf numFmtId="3" fontId="3" fillId="2" borderId="10" xfId="0" quotePrefix="1" applyNumberFormat="1" applyFont="1" applyFill="1" applyBorder="1" applyAlignment="1">
      <alignment horizontal="center"/>
    </xf>
    <xf numFmtId="3" fontId="3" fillId="2" borderId="6" xfId="0" quotePrefix="1" applyNumberFormat="1" applyFont="1" applyFill="1" applyBorder="1" applyAlignment="1">
      <alignment horizontal="center"/>
    </xf>
    <xf numFmtId="3" fontId="3" fillId="2" borderId="10" xfId="2" applyNumberFormat="1" applyFont="1" applyFill="1" applyBorder="1" applyAlignment="1">
      <alignment horizontal="center"/>
    </xf>
    <xf numFmtId="3" fontId="3" fillId="2" borderId="6" xfId="2" applyNumberFormat="1" applyFont="1" applyFill="1" applyBorder="1" applyAlignment="1">
      <alignment horizontal="center"/>
    </xf>
    <xf numFmtId="164" fontId="14" fillId="2" borderId="6" xfId="2" applyNumberFormat="1" applyFont="1" applyFill="1" applyBorder="1" applyAlignment="1">
      <alignment horizontal="center"/>
    </xf>
    <xf numFmtId="164" fontId="14" fillId="2" borderId="6" xfId="0" quotePrefix="1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3" fontId="13" fillId="2" borderId="6" xfId="0" applyNumberFormat="1" applyFont="1" applyFill="1" applyBorder="1" applyAlignment="1">
      <alignment horizontal="center"/>
    </xf>
    <xf numFmtId="0" fontId="14" fillId="2" borderId="6" xfId="1" applyNumberFormat="1" applyFont="1" applyFill="1" applyBorder="1"/>
    <xf numFmtId="164" fontId="14" fillId="2" borderId="10" xfId="0" applyNumberFormat="1" applyFont="1" applyFill="1" applyBorder="1" applyAlignment="1">
      <alignment horizontal="center"/>
    </xf>
    <xf numFmtId="164" fontId="14" fillId="2" borderId="6" xfId="0" applyNumberFormat="1" applyFont="1" applyFill="1" applyBorder="1" applyAlignment="1">
      <alignment horizontal="center"/>
    </xf>
    <xf numFmtId="168" fontId="3" fillId="2" borderId="6" xfId="2" applyNumberFormat="1" applyFont="1" applyFill="1" applyBorder="1" applyAlignment="1">
      <alignment horizontal="center"/>
    </xf>
    <xf numFmtId="169" fontId="20" fillId="2" borderId="10" xfId="1" applyNumberFormat="1" applyFont="1" applyFill="1" applyBorder="1" applyAlignment="1">
      <alignment horizontal="center"/>
    </xf>
    <xf numFmtId="0" fontId="3" fillId="2" borderId="6" xfId="0" applyFont="1" applyFill="1" applyBorder="1"/>
    <xf numFmtId="0" fontId="3" fillId="2" borderId="8" xfId="1" applyNumberFormat="1" applyFont="1" applyFill="1" applyBorder="1"/>
    <xf numFmtId="3" fontId="3" fillId="2" borderId="29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0" fontId="0" fillId="0" borderId="0" xfId="0" applyAlignment="1"/>
    <xf numFmtId="0" fontId="7" fillId="2" borderId="0" xfId="0" applyFont="1" applyFill="1" applyAlignment="1">
      <alignment horizontal="left" vertical="center" wrapText="1"/>
    </xf>
    <xf numFmtId="1" fontId="7" fillId="2" borderId="0" xfId="2" applyNumberFormat="1" applyFont="1" applyFill="1" applyAlignment="1">
      <alignment horizontal="right" vertical="center" wrapText="1"/>
    </xf>
    <xf numFmtId="0" fontId="7" fillId="2" borderId="0" xfId="0" applyFont="1" applyFill="1" applyAlignment="1">
      <alignment horizontal="center" vertical="center" wrapText="1"/>
    </xf>
    <xf numFmtId="0" fontId="21" fillId="2" borderId="0" xfId="0" applyFont="1" applyFill="1"/>
    <xf numFmtId="0" fontId="13" fillId="3" borderId="31" xfId="0" applyNumberFormat="1" applyFont="1" applyFill="1" applyBorder="1" applyAlignment="1">
      <alignment horizontal="center" vertical="center" wrapText="1"/>
    </xf>
    <xf numFmtId="0" fontId="13" fillId="3" borderId="28" xfId="0" applyNumberFormat="1" applyFont="1" applyFill="1" applyBorder="1" applyAlignment="1">
      <alignment horizontal="center" vertical="center" wrapText="1"/>
    </xf>
    <xf numFmtId="0" fontId="13" fillId="3" borderId="22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167" fontId="3" fillId="2" borderId="6" xfId="0" applyNumberFormat="1" applyFont="1" applyFill="1" applyBorder="1" applyAlignment="1">
      <alignment horizontal="right" indent="2"/>
    </xf>
    <xf numFmtId="1" fontId="3" fillId="2" borderId="6" xfId="0" applyNumberFormat="1" applyFont="1" applyFill="1" applyBorder="1" applyAlignment="1">
      <alignment horizontal="right" indent="2"/>
    </xf>
    <xf numFmtId="0" fontId="3" fillId="2" borderId="13" xfId="0" applyFont="1" applyFill="1" applyBorder="1"/>
    <xf numFmtId="167" fontId="3" fillId="2" borderId="13" xfId="0" applyNumberFormat="1" applyFont="1" applyFill="1" applyBorder="1" applyAlignment="1">
      <alignment horizontal="right" indent="2"/>
    </xf>
    <xf numFmtId="1" fontId="3" fillId="2" borderId="13" xfId="0" applyNumberFormat="1" applyFont="1" applyFill="1" applyBorder="1" applyAlignment="1">
      <alignment horizontal="right" indent="2"/>
    </xf>
    <xf numFmtId="0" fontId="7" fillId="2" borderId="0" xfId="0" applyFont="1" applyFill="1" applyAlignment="1">
      <alignment horizontal="justify" vertical="center" wrapText="1"/>
    </xf>
    <xf numFmtId="0" fontId="2" fillId="0" borderId="0" xfId="0" applyFont="1"/>
    <xf numFmtId="0" fontId="22" fillId="0" borderId="0" xfId="0" applyFont="1" applyAlignment="1">
      <alignment horizontal="left" vertical="center" readingOrder="1"/>
    </xf>
    <xf numFmtId="10" fontId="0" fillId="0" borderId="0" xfId="0" applyNumberFormat="1"/>
    <xf numFmtId="0" fontId="23" fillId="0" borderId="0" xfId="0" applyFont="1" applyAlignment="1">
      <alignment horizontal="left" vertical="center" readingOrder="1"/>
    </xf>
    <xf numFmtId="0" fontId="2" fillId="2" borderId="0" xfId="0" applyFont="1" applyFill="1"/>
    <xf numFmtId="0" fontId="24" fillId="0" borderId="0" xfId="0" applyFont="1"/>
    <xf numFmtId="0" fontId="25" fillId="0" borderId="0" xfId="0" applyFont="1"/>
    <xf numFmtId="0" fontId="26" fillId="0" borderId="32" xfId="0" applyFont="1" applyBorder="1" applyAlignment="1">
      <alignment horizontal="left" wrapText="1"/>
    </xf>
    <xf numFmtId="0" fontId="26" fillId="0" borderId="33" xfId="0" applyFont="1" applyBorder="1" applyAlignment="1">
      <alignment horizontal="left" wrapText="1"/>
    </xf>
    <xf numFmtId="0" fontId="26" fillId="0" borderId="32" xfId="0" applyFont="1" applyBorder="1" applyAlignment="1">
      <alignment horizontal="centerContinuous" wrapText="1"/>
    </xf>
    <xf numFmtId="0" fontId="26" fillId="0" borderId="34" xfId="0" applyFont="1" applyBorder="1" applyAlignment="1">
      <alignment horizontal="centerContinuous" wrapText="1"/>
    </xf>
    <xf numFmtId="0" fontId="25" fillId="0" borderId="37" xfId="0" applyFont="1" applyBorder="1" applyAlignment="1">
      <alignment horizontal="center" wrapText="1"/>
    </xf>
    <xf numFmtId="0" fontId="25" fillId="0" borderId="38" xfId="0" applyFont="1" applyBorder="1" applyAlignment="1">
      <alignment horizontal="center" wrapText="1"/>
    </xf>
    <xf numFmtId="0" fontId="5" fillId="0" borderId="39" xfId="3" applyBorder="1"/>
    <xf numFmtId="0" fontId="3" fillId="0" borderId="4" xfId="0" applyFont="1" applyFill="1" applyBorder="1" applyAlignment="1">
      <alignment horizontal="left" vertical="center" wrapText="1"/>
    </xf>
    <xf numFmtId="167" fontId="25" fillId="0" borderId="40" xfId="0" applyNumberFormat="1" applyFont="1" applyBorder="1"/>
    <xf numFmtId="1" fontId="25" fillId="0" borderId="41" xfId="0" applyNumberFormat="1" applyFont="1" applyBorder="1"/>
    <xf numFmtId="0" fontId="3" fillId="0" borderId="0" xfId="0" applyFont="1" applyFill="1" applyBorder="1" applyAlignment="1">
      <alignment horizontal="left" vertical="center" wrapText="1"/>
    </xf>
    <xf numFmtId="167" fontId="25" fillId="0" borderId="40" xfId="0" applyNumberFormat="1" applyFont="1" applyBorder="1" applyAlignment="1">
      <alignment horizontal="right"/>
    </xf>
    <xf numFmtId="1" fontId="25" fillId="0" borderId="41" xfId="0" applyNumberFormat="1" applyFont="1" applyBorder="1" applyAlignment="1">
      <alignment horizontal="right"/>
    </xf>
    <xf numFmtId="0" fontId="5" fillId="0" borderId="42" xfId="3" applyBorder="1"/>
    <xf numFmtId="0" fontId="3" fillId="0" borderId="11" xfId="0" applyFont="1" applyFill="1" applyBorder="1" applyAlignment="1">
      <alignment horizontal="left" vertical="center" wrapText="1"/>
    </xf>
    <xf numFmtId="167" fontId="25" fillId="0" borderId="43" xfId="0" applyNumberFormat="1" applyFont="1" applyBorder="1"/>
    <xf numFmtId="1" fontId="25" fillId="0" borderId="44" xfId="0" applyNumberFormat="1" applyFont="1" applyBorder="1"/>
    <xf numFmtId="0" fontId="4" fillId="0" borderId="35" xfId="3" applyFont="1" applyBorder="1"/>
    <xf numFmtId="0" fontId="25" fillId="0" borderId="16" xfId="0" applyFont="1" applyBorder="1"/>
    <xf numFmtId="0" fontId="25" fillId="0" borderId="37" xfId="0" applyFont="1" applyBorder="1"/>
    <xf numFmtId="167" fontId="25" fillId="0" borderId="38" xfId="0" applyNumberFormat="1" applyFont="1" applyBorder="1"/>
    <xf numFmtId="167" fontId="25" fillId="0" borderId="46" xfId="0" applyNumberFormat="1" applyFont="1" applyBorder="1"/>
    <xf numFmtId="1" fontId="25" fillId="0" borderId="47" xfId="0" applyNumberFormat="1" applyFont="1" applyBorder="1"/>
    <xf numFmtId="0" fontId="4" fillId="0" borderId="49" xfId="3" applyFont="1" applyBorder="1"/>
    <xf numFmtId="1" fontId="4" fillId="0" borderId="50" xfId="3" applyNumberFormat="1" applyFont="1" applyBorder="1"/>
    <xf numFmtId="167" fontId="26" fillId="0" borderId="51" xfId="0" applyNumberFormat="1" applyFont="1" applyBorder="1"/>
    <xf numFmtId="1" fontId="4" fillId="0" borderId="52" xfId="3" applyNumberFormat="1" applyFont="1" applyBorder="1"/>
    <xf numFmtId="0" fontId="27" fillId="0" borderId="0" xfId="3" applyFont="1" applyBorder="1"/>
    <xf numFmtId="0" fontId="28" fillId="0" borderId="0" xfId="0" quotePrefix="1" applyFont="1"/>
    <xf numFmtId="0" fontId="25" fillId="0" borderId="0" xfId="0" applyFont="1" applyFill="1"/>
    <xf numFmtId="0" fontId="26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right" wrapText="1"/>
    </xf>
    <xf numFmtId="0" fontId="26" fillId="0" borderId="35" xfId="0" applyFont="1" applyBorder="1" applyAlignment="1">
      <alignment horizontal="left" wrapText="1"/>
    </xf>
    <xf numFmtId="0" fontId="26" fillId="0" borderId="36" xfId="0" applyFont="1" applyBorder="1" applyAlignment="1">
      <alignment horizontal="left" wrapText="1"/>
    </xf>
    <xf numFmtId="0" fontId="26" fillId="0" borderId="35" xfId="0" applyFont="1" applyBorder="1" applyAlignment="1">
      <alignment horizontal="centerContinuous" wrapText="1"/>
    </xf>
    <xf numFmtId="0" fontId="26" fillId="0" borderId="36" xfId="0" applyFont="1" applyBorder="1" applyAlignment="1">
      <alignment horizontal="centerContinuous" wrapText="1"/>
    </xf>
    <xf numFmtId="0" fontId="26" fillId="0" borderId="53" xfId="0" applyFont="1" applyBorder="1" applyAlignment="1">
      <alignment horizontal="centerContinuous" wrapText="1"/>
    </xf>
    <xf numFmtId="0" fontId="25" fillId="0" borderId="43" xfId="0" applyFont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0" fontId="25" fillId="0" borderId="54" xfId="0" applyFont="1" applyFill="1" applyBorder="1" applyAlignment="1">
      <alignment horizontal="center" wrapText="1"/>
    </xf>
    <xf numFmtId="167" fontId="5" fillId="0" borderId="9" xfId="3" applyNumberFormat="1" applyFill="1" applyBorder="1"/>
    <xf numFmtId="167" fontId="5" fillId="0" borderId="55" xfId="3" applyNumberFormat="1" applyFill="1" applyBorder="1"/>
    <xf numFmtId="1" fontId="25" fillId="0" borderId="10" xfId="0" applyNumberFormat="1" applyFont="1" applyBorder="1"/>
    <xf numFmtId="1" fontId="5" fillId="0" borderId="6" xfId="3" applyNumberFormat="1" applyFill="1" applyBorder="1"/>
    <xf numFmtId="1" fontId="5" fillId="0" borderId="55" xfId="3" applyNumberFormat="1" applyFill="1" applyBorder="1"/>
    <xf numFmtId="167" fontId="4" fillId="0" borderId="56" xfId="3" applyNumberFormat="1" applyFont="1" applyFill="1" applyBorder="1"/>
    <xf numFmtId="167" fontId="26" fillId="0" borderId="57" xfId="0" applyNumberFormat="1" applyFont="1" applyFill="1" applyBorder="1"/>
    <xf numFmtId="1" fontId="26" fillId="0" borderId="58" xfId="0" applyNumberFormat="1" applyFont="1" applyBorder="1"/>
    <xf numFmtId="1" fontId="4" fillId="0" borderId="59" xfId="3" applyNumberFormat="1" applyFont="1" applyFill="1" applyBorder="1"/>
    <xf numFmtId="1" fontId="26" fillId="0" borderId="57" xfId="0" applyNumberFormat="1" applyFont="1" applyFill="1" applyBorder="1"/>
    <xf numFmtId="167" fontId="25" fillId="0" borderId="0" xfId="0" applyNumberFormat="1" applyFont="1"/>
    <xf numFmtId="167" fontId="25" fillId="0" borderId="0" xfId="0" applyNumberFormat="1" applyFont="1" applyFill="1"/>
    <xf numFmtId="0" fontId="29" fillId="2" borderId="4" xfId="0" applyFont="1" applyFill="1" applyBorder="1" applyAlignment="1">
      <alignment vertical="center" wrapText="1"/>
    </xf>
    <xf numFmtId="0" fontId="7" fillId="2" borderId="0" xfId="0" applyFont="1" applyFill="1" applyAlignment="1">
      <alignment horizontal="left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12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justify" vertical="center" wrapText="1"/>
    </xf>
    <xf numFmtId="0" fontId="5" fillId="2" borderId="0" xfId="0" applyFont="1" applyFill="1" applyAlignment="1">
      <alignment horizontal="justify"/>
    </xf>
    <xf numFmtId="0" fontId="7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justify"/>
    </xf>
    <xf numFmtId="0" fontId="13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wrapText="1"/>
    </xf>
    <xf numFmtId="0" fontId="7" fillId="0" borderId="0" xfId="0" applyFont="1" applyFill="1" applyAlignment="1">
      <alignment horizontal="justify" vertical="center" wrapText="1"/>
    </xf>
    <xf numFmtId="0" fontId="0" fillId="0" borderId="0" xfId="0" applyAlignment="1"/>
    <xf numFmtId="0" fontId="3" fillId="3" borderId="2" xfId="0" applyNumberFormat="1" applyFont="1" applyFill="1" applyBorder="1" applyAlignment="1">
      <alignment horizontal="center" vertical="center" wrapText="1"/>
    </xf>
    <xf numFmtId="0" fontId="0" fillId="3" borderId="8" xfId="0" applyFill="1" applyBorder="1" applyAlignment="1">
      <alignment vertical="center"/>
    </xf>
    <xf numFmtId="0" fontId="13" fillId="3" borderId="2" xfId="0" quotePrefix="1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justify" vertical="center" wrapText="1" readingOrder="1"/>
    </xf>
    <xf numFmtId="0" fontId="0" fillId="0" borderId="0" xfId="0" applyAlignment="1">
      <alignment wrapText="1" readingOrder="1"/>
    </xf>
    <xf numFmtId="0" fontId="5" fillId="0" borderId="39" xfId="3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39" xfId="3" applyFont="1" applyBorder="1" applyAlignment="1">
      <alignment horizontal="left" wrapText="1"/>
    </xf>
    <xf numFmtId="0" fontId="5" fillId="0" borderId="0" xfId="3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4" fillId="0" borderId="42" xfId="3" applyFont="1" applyBorder="1" applyAlignment="1">
      <alignment horizontal="left"/>
    </xf>
    <xf numFmtId="0" fontId="4" fillId="0" borderId="11" xfId="3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25" fillId="0" borderId="11" xfId="0" applyFont="1" applyBorder="1" applyAlignment="1">
      <alignment horizontal="right" wrapText="1"/>
    </xf>
    <xf numFmtId="0" fontId="4" fillId="0" borderId="35" xfId="3" applyFont="1" applyBorder="1" applyAlignment="1">
      <alignment horizontal="left"/>
    </xf>
    <xf numFmtId="0" fontId="4" fillId="0" borderId="36" xfId="3" applyFont="1" applyBorder="1" applyAlignment="1">
      <alignment horizontal="left"/>
    </xf>
    <xf numFmtId="0" fontId="5" fillId="0" borderId="45" xfId="3" applyFont="1" applyBorder="1" applyAlignment="1">
      <alignment horizontal="left"/>
    </xf>
    <xf numFmtId="0" fontId="5" fillId="0" borderId="7" xfId="3" applyFont="1" applyBorder="1" applyAlignment="1">
      <alignment horizontal="left"/>
    </xf>
    <xf numFmtId="0" fontId="5" fillId="0" borderId="48" xfId="3" applyFont="1" applyBorder="1" applyAlignment="1">
      <alignment horizontal="left"/>
    </xf>
    <xf numFmtId="0" fontId="0" fillId="0" borderId="4" xfId="0" applyBorder="1" applyAlignment="1">
      <alignment horizontal="left"/>
    </xf>
  </cellXfs>
  <cellStyles count="4">
    <cellStyle name="Milliers" xfId="1" builtinId="3"/>
    <cellStyle name="Normal" xfId="0" builtinId="0"/>
    <cellStyle name="Normal_réponses questions" xfId="3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D15"/>
  <sheetViews>
    <sheetView tabSelected="1" workbookViewId="0"/>
  </sheetViews>
  <sheetFormatPr baseColWidth="10" defaultRowHeight="15" x14ac:dyDescent="0.25"/>
  <cols>
    <col min="1" max="1" width="23.4257812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3" t="s">
        <v>1</v>
      </c>
      <c r="B2" s="2"/>
      <c r="C2" s="4"/>
      <c r="D2" s="2"/>
    </row>
    <row r="3" spans="1:4" x14ac:dyDescent="0.25">
      <c r="A3" s="3" t="s">
        <v>2</v>
      </c>
      <c r="B3" s="2"/>
      <c r="C3" s="2"/>
      <c r="D3" s="2"/>
    </row>
    <row r="4" spans="1:4" ht="15.75" thickBot="1" x14ac:dyDescent="0.3">
      <c r="A4" s="2"/>
      <c r="B4" s="2"/>
      <c r="C4" s="2"/>
      <c r="D4" s="2"/>
    </row>
    <row r="5" spans="1:4" ht="51" x14ac:dyDescent="0.25">
      <c r="A5" s="5"/>
      <c r="B5" s="6" t="s">
        <v>3</v>
      </c>
      <c r="C5" s="7" t="s">
        <v>4</v>
      </c>
      <c r="D5" s="6" t="s">
        <v>5</v>
      </c>
    </row>
    <row r="6" spans="1:4" ht="25.5" x14ac:dyDescent="0.25">
      <c r="A6" s="191" t="s">
        <v>6</v>
      </c>
      <c r="B6" s="8">
        <f>D6-C6</f>
        <v>3008</v>
      </c>
      <c r="C6" s="9">
        <v>12487</v>
      </c>
      <c r="D6" s="9">
        <v>15495</v>
      </c>
    </row>
    <row r="7" spans="1:4" ht="51" customHeight="1" x14ac:dyDescent="0.25">
      <c r="A7" s="10" t="s">
        <v>7</v>
      </c>
      <c r="B7" s="11">
        <f>D7-C7</f>
        <v>393</v>
      </c>
      <c r="C7" s="12">
        <v>8259</v>
      </c>
      <c r="D7" s="12">
        <v>8652</v>
      </c>
    </row>
    <row r="8" spans="1:4" ht="38.25" hidden="1" x14ac:dyDescent="0.25">
      <c r="A8" s="13" t="s">
        <v>8</v>
      </c>
      <c r="B8" s="14">
        <f>B7/B6*100</f>
        <v>13.065159574468085</v>
      </c>
      <c r="C8" s="15">
        <v>66.138927613212132</v>
      </c>
      <c r="D8" s="15">
        <v>55.838570887641247</v>
      </c>
    </row>
    <row r="9" spans="1:4" ht="44.25" customHeight="1" x14ac:dyDescent="0.25">
      <c r="A9" s="10" t="s">
        <v>9</v>
      </c>
      <c r="B9" s="16">
        <f>D9-C9</f>
        <v>221</v>
      </c>
      <c r="C9" s="17">
        <v>6598</v>
      </c>
      <c r="D9" s="18">
        <v>6819</v>
      </c>
    </row>
    <row r="10" spans="1:4" ht="57" customHeight="1" x14ac:dyDescent="0.25">
      <c r="A10" s="19" t="s">
        <v>10</v>
      </c>
      <c r="B10" s="20">
        <f>B9/B7*100</f>
        <v>56.234096692111954</v>
      </c>
      <c r="C10" s="21">
        <f>C9/C7*100</f>
        <v>79.888606368809775</v>
      </c>
      <c r="D10" s="22">
        <f>D9/D7*100</f>
        <v>78.814147018030511</v>
      </c>
    </row>
    <row r="11" spans="1:4" ht="57" customHeight="1" thickBot="1" x14ac:dyDescent="0.3">
      <c r="A11" s="23" t="s">
        <v>11</v>
      </c>
      <c r="B11" s="24">
        <f>B9/B6*100</f>
        <v>7.3470744680851059</v>
      </c>
      <c r="C11" s="24">
        <v>52.836918268101819</v>
      </c>
      <c r="D11" s="25">
        <v>44.006306160076377</v>
      </c>
    </row>
    <row r="12" spans="1:4" x14ac:dyDescent="0.25">
      <c r="A12" s="26" t="s">
        <v>12</v>
      </c>
      <c r="B12" s="27"/>
      <c r="C12" s="27"/>
      <c r="D12" s="27"/>
    </row>
    <row r="13" spans="1:4" x14ac:dyDescent="0.25">
      <c r="A13" s="28" t="s">
        <v>13</v>
      </c>
      <c r="B13" s="29"/>
      <c r="C13" s="29"/>
      <c r="D13" s="29"/>
    </row>
    <row r="14" spans="1:4" x14ac:dyDescent="0.25">
      <c r="A14" s="192" t="s">
        <v>14</v>
      </c>
      <c r="B14" s="192"/>
      <c r="C14" s="192"/>
      <c r="D14" s="192"/>
    </row>
    <row r="15" spans="1:4" x14ac:dyDescent="0.25">
      <c r="A15" s="2"/>
      <c r="B15" s="2"/>
      <c r="C15" s="2"/>
      <c r="D15" s="2"/>
    </row>
  </sheetData>
  <mergeCells count="1">
    <mergeCell ref="A14:D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26"/>
  <sheetViews>
    <sheetView workbookViewId="0">
      <selection activeCell="C31" sqref="C31"/>
    </sheetView>
  </sheetViews>
  <sheetFormatPr baseColWidth="10" defaultRowHeight="15" x14ac:dyDescent="0.25"/>
  <cols>
    <col min="2" max="2" width="15.7109375" customWidth="1"/>
    <col min="4" max="4" width="16.140625" customWidth="1"/>
    <col min="5" max="6" width="16" customWidth="1"/>
    <col min="7" max="7" width="15.28515625" customWidth="1"/>
    <col min="8" max="8" width="14.28515625" customWidth="1"/>
    <col min="9" max="9" width="20" customWidth="1"/>
  </cols>
  <sheetData>
    <row r="1" spans="1:9" x14ac:dyDescent="0.25">
      <c r="A1" s="30" t="s">
        <v>15</v>
      </c>
      <c r="B1" s="30"/>
      <c r="C1" s="31"/>
      <c r="D1" s="30"/>
      <c r="E1" s="30"/>
      <c r="F1" s="30"/>
      <c r="G1" s="30"/>
      <c r="H1" s="32"/>
      <c r="I1" s="33"/>
    </row>
    <row r="2" spans="1:9" x14ac:dyDescent="0.25">
      <c r="A2" s="34" t="s">
        <v>16</v>
      </c>
      <c r="B2" s="30"/>
      <c r="C2" s="31"/>
      <c r="D2" s="30"/>
      <c r="E2" s="30"/>
      <c r="F2" s="30"/>
      <c r="G2" s="30"/>
      <c r="H2" s="32"/>
      <c r="I2" s="33"/>
    </row>
    <row r="3" spans="1:9" x14ac:dyDescent="0.25">
      <c r="A3" s="34" t="s">
        <v>17</v>
      </c>
      <c r="B3" s="30"/>
      <c r="C3" s="31"/>
      <c r="D3" s="30"/>
      <c r="E3" s="30"/>
      <c r="F3" s="30"/>
      <c r="G3" s="30"/>
      <c r="H3" s="32"/>
      <c r="I3" s="33"/>
    </row>
    <row r="4" spans="1:9" ht="15.75" thickBot="1" x14ac:dyDescent="0.3">
      <c r="A4" s="30"/>
      <c r="B4" s="30"/>
      <c r="C4" s="31"/>
      <c r="D4" s="30"/>
      <c r="E4" s="30"/>
      <c r="F4" s="30"/>
      <c r="G4" s="30"/>
      <c r="H4" s="32"/>
      <c r="I4" s="35" t="s">
        <v>18</v>
      </c>
    </row>
    <row r="5" spans="1:9" ht="75" x14ac:dyDescent="0.25">
      <c r="A5" s="193"/>
      <c r="B5" s="194"/>
      <c r="C5" s="194"/>
      <c r="D5" s="36" t="s">
        <v>19</v>
      </c>
      <c r="E5" s="36" t="s">
        <v>20</v>
      </c>
      <c r="F5" s="37" t="s">
        <v>21</v>
      </c>
      <c r="G5" s="37" t="s">
        <v>22</v>
      </c>
      <c r="H5" s="38" t="s">
        <v>23</v>
      </c>
      <c r="I5" s="39" t="s">
        <v>24</v>
      </c>
    </row>
    <row r="6" spans="1:9" ht="114" x14ac:dyDescent="0.25">
      <c r="A6" s="40" t="s">
        <v>25</v>
      </c>
      <c r="B6" s="40"/>
      <c r="C6" s="41" t="s">
        <v>26</v>
      </c>
      <c r="D6" s="42">
        <v>49.130344219405572</v>
      </c>
      <c r="E6" s="42">
        <v>40.677006250112221</v>
      </c>
      <c r="F6" s="42">
        <v>45.379939450483626</v>
      </c>
      <c r="G6" s="42">
        <v>16.823410391596948</v>
      </c>
      <c r="H6" s="43">
        <v>54.822713314945979</v>
      </c>
      <c r="I6" s="42">
        <v>11.379198010125725</v>
      </c>
    </row>
    <row r="7" spans="1:9" ht="42.75" x14ac:dyDescent="0.25">
      <c r="A7" s="40" t="s">
        <v>27</v>
      </c>
      <c r="B7" s="40"/>
      <c r="C7" s="44" t="s">
        <v>28</v>
      </c>
      <c r="D7" s="45">
        <v>97.054875237744938</v>
      </c>
      <c r="E7" s="45">
        <v>79.172501889343636</v>
      </c>
      <c r="F7" s="45">
        <v>96.641274755963622</v>
      </c>
      <c r="G7" s="45">
        <v>76.036188179373809</v>
      </c>
      <c r="H7" s="45">
        <v>97.524919518788053</v>
      </c>
      <c r="I7" s="45">
        <v>32.443462450866946</v>
      </c>
    </row>
    <row r="8" spans="1:9" ht="171" x14ac:dyDescent="0.25">
      <c r="A8" s="40" t="s">
        <v>29</v>
      </c>
      <c r="B8" s="40"/>
      <c r="C8" s="44" t="s">
        <v>30</v>
      </c>
      <c r="D8" s="45">
        <v>75.203380473722845</v>
      </c>
      <c r="E8" s="45">
        <v>58.373019350024059</v>
      </c>
      <c r="F8" s="45">
        <v>70.343550440578767</v>
      </c>
      <c r="G8" s="45">
        <v>34.247019761545246</v>
      </c>
      <c r="H8" s="45">
        <v>81.963487598069108</v>
      </c>
      <c r="I8" s="45">
        <v>26.1341892438627</v>
      </c>
    </row>
    <row r="9" spans="1:9" ht="71.25" x14ac:dyDescent="0.25">
      <c r="A9" s="40" t="s">
        <v>31</v>
      </c>
      <c r="B9" s="40"/>
      <c r="C9" s="44" t="s">
        <v>32</v>
      </c>
      <c r="D9" s="45">
        <v>88.366631100138889</v>
      </c>
      <c r="E9" s="45">
        <v>83.340592589892395</v>
      </c>
      <c r="F9" s="45">
        <v>86.714541988038604</v>
      </c>
      <c r="G9" s="45">
        <v>49.986773297484795</v>
      </c>
      <c r="H9" s="45">
        <v>93.223739368852634</v>
      </c>
      <c r="I9" s="45">
        <v>19.970494506582281</v>
      </c>
    </row>
    <row r="10" spans="1:9" ht="57" x14ac:dyDescent="0.25">
      <c r="A10" s="40" t="s">
        <v>33</v>
      </c>
      <c r="B10" s="40"/>
      <c r="C10" s="44" t="s">
        <v>34</v>
      </c>
      <c r="D10" s="45">
        <v>58.477713813030306</v>
      </c>
      <c r="E10" s="45">
        <v>47.505438030941548</v>
      </c>
      <c r="F10" s="45">
        <v>55.389610721856542</v>
      </c>
      <c r="G10" s="45">
        <v>21.925624978742068</v>
      </c>
      <c r="H10" s="45">
        <v>67.376010061308563</v>
      </c>
      <c r="I10" s="45">
        <v>25.640499101080461</v>
      </c>
    </row>
    <row r="11" spans="1:9" ht="114" x14ac:dyDescent="0.25">
      <c r="A11" s="40" t="s">
        <v>35</v>
      </c>
      <c r="B11" s="40"/>
      <c r="C11" s="44" t="s">
        <v>36</v>
      </c>
      <c r="D11" s="45">
        <v>45.915291265956874</v>
      </c>
      <c r="E11" s="45">
        <v>75.51261340172249</v>
      </c>
      <c r="F11" s="45">
        <v>79.740853203102674</v>
      </c>
      <c r="G11" s="45">
        <v>71.543323690169359</v>
      </c>
      <c r="H11" s="45">
        <v>85.856230588928014</v>
      </c>
      <c r="I11" s="45">
        <v>32.505197763067869</v>
      </c>
    </row>
    <row r="12" spans="1:9" ht="28.5" x14ac:dyDescent="0.25">
      <c r="A12" s="40" t="s">
        <v>37</v>
      </c>
      <c r="B12" s="40"/>
      <c r="C12" s="44" t="s">
        <v>38</v>
      </c>
      <c r="D12" s="45">
        <v>32.292192571406417</v>
      </c>
      <c r="E12" s="45">
        <v>23.685382412122596</v>
      </c>
      <c r="F12" s="45">
        <v>34.439348639065656</v>
      </c>
      <c r="G12" s="45">
        <v>19.322089763821253</v>
      </c>
      <c r="H12" s="45">
        <v>44.487745703629123</v>
      </c>
      <c r="I12" s="45">
        <v>20.319250801657084</v>
      </c>
    </row>
    <row r="13" spans="1:9" ht="99.75" x14ac:dyDescent="0.25">
      <c r="A13" s="40" t="s">
        <v>39</v>
      </c>
      <c r="B13" s="40"/>
      <c r="C13" s="44" t="s">
        <v>40</v>
      </c>
      <c r="D13" s="45">
        <v>47.132028322793758</v>
      </c>
      <c r="E13" s="45">
        <v>35.580183616615891</v>
      </c>
      <c r="F13" s="45">
        <v>45.858509683796171</v>
      </c>
      <c r="G13" s="45">
        <v>19.577657972919862</v>
      </c>
      <c r="H13" s="45">
        <v>55.6085049396439</v>
      </c>
      <c r="I13" s="45">
        <v>16.193974962408582</v>
      </c>
    </row>
    <row r="14" spans="1:9" ht="57" x14ac:dyDescent="0.25">
      <c r="A14" s="40" t="s">
        <v>41</v>
      </c>
      <c r="B14" s="40"/>
      <c r="C14" s="44" t="s">
        <v>42</v>
      </c>
      <c r="D14" s="45">
        <v>34.728571904580214</v>
      </c>
      <c r="E14" s="45">
        <v>48.258152848259606</v>
      </c>
      <c r="F14" s="45">
        <v>64.568381226587405</v>
      </c>
      <c r="G14" s="45">
        <v>32.512886547249956</v>
      </c>
      <c r="H14" s="45">
        <v>75.291516603159891</v>
      </c>
      <c r="I14" s="45">
        <v>17.292345452913114</v>
      </c>
    </row>
    <row r="15" spans="1:9" ht="57" x14ac:dyDescent="0.25">
      <c r="A15" s="40" t="s">
        <v>43</v>
      </c>
      <c r="B15" s="40"/>
      <c r="C15" s="44" t="s">
        <v>44</v>
      </c>
      <c r="D15" s="45">
        <v>20.649854119923159</v>
      </c>
      <c r="E15" s="45">
        <v>8.0860906480327586</v>
      </c>
      <c r="F15" s="45">
        <v>19.939983961419312</v>
      </c>
      <c r="G15" s="45">
        <v>5.8334972155410361</v>
      </c>
      <c r="H15" s="45">
        <v>26.31438917748719</v>
      </c>
      <c r="I15" s="45">
        <v>7.3237537042936101</v>
      </c>
    </row>
    <row r="16" spans="1:9" ht="57" x14ac:dyDescent="0.25">
      <c r="A16" s="40" t="s">
        <v>45</v>
      </c>
      <c r="B16" s="40"/>
      <c r="C16" s="44" t="s">
        <v>46</v>
      </c>
      <c r="D16" s="45">
        <v>60.046154826175936</v>
      </c>
      <c r="E16" s="45">
        <v>38.734868640760709</v>
      </c>
      <c r="F16" s="45">
        <v>59.274899148748972</v>
      </c>
      <c r="G16" s="45">
        <v>29.770281960971783</v>
      </c>
      <c r="H16" s="45">
        <v>69.13836010275449</v>
      </c>
      <c r="I16" s="45">
        <v>25.669899575143678</v>
      </c>
    </row>
    <row r="17" spans="1:9" ht="71.25" x14ac:dyDescent="0.25">
      <c r="A17" s="40" t="s">
        <v>47</v>
      </c>
      <c r="B17" s="40"/>
      <c r="C17" s="44" t="s">
        <v>48</v>
      </c>
      <c r="D17" s="45">
        <v>71.372625575781171</v>
      </c>
      <c r="E17" s="45">
        <v>70.700172826904165</v>
      </c>
      <c r="F17" s="45">
        <v>75.592849115353275</v>
      </c>
      <c r="G17" s="45">
        <v>55.705684367442252</v>
      </c>
      <c r="H17" s="45">
        <v>79.842794168022778</v>
      </c>
      <c r="I17" s="45">
        <v>31.973635408527507</v>
      </c>
    </row>
    <row r="18" spans="1:9" ht="42.75" x14ac:dyDescent="0.25">
      <c r="A18" s="40" t="s">
        <v>49</v>
      </c>
      <c r="B18" s="40"/>
      <c r="C18" s="44" t="s">
        <v>50</v>
      </c>
      <c r="D18" s="45">
        <v>14.764846675005103</v>
      </c>
      <c r="E18" s="45">
        <v>39.61696394184996</v>
      </c>
      <c r="F18" s="45">
        <v>35.793019773952906</v>
      </c>
      <c r="G18" s="45">
        <v>19.996122637391725</v>
      </c>
      <c r="H18" s="45">
        <v>46.772950014385195</v>
      </c>
      <c r="I18" s="45">
        <v>15.956637256052227</v>
      </c>
    </row>
    <row r="19" spans="1:9" ht="171" x14ac:dyDescent="0.25">
      <c r="A19" s="40" t="s">
        <v>51</v>
      </c>
      <c r="B19" s="40"/>
      <c r="C19" s="44" t="s">
        <v>52</v>
      </c>
      <c r="D19" s="45">
        <v>42.267442569004643</v>
      </c>
      <c r="E19" s="45">
        <v>22.106555206811567</v>
      </c>
      <c r="F19" s="45">
        <v>41.544293450273962</v>
      </c>
      <c r="G19" s="45">
        <v>15.249453620489154</v>
      </c>
      <c r="H19" s="45">
        <v>55.0761149776514</v>
      </c>
      <c r="I19" s="45">
        <v>20.51049902475005</v>
      </c>
    </row>
    <row r="20" spans="1:9" ht="114" x14ac:dyDescent="0.25">
      <c r="A20" s="40" t="s">
        <v>53</v>
      </c>
      <c r="B20" s="40"/>
      <c r="C20" s="44" t="s">
        <v>54</v>
      </c>
      <c r="D20" s="45">
        <v>15.719038064049792</v>
      </c>
      <c r="E20" s="45">
        <v>13.855786545161608</v>
      </c>
      <c r="F20" s="45">
        <v>16.83958254225648</v>
      </c>
      <c r="G20" s="45">
        <v>4.4933934929163666</v>
      </c>
      <c r="H20" s="45">
        <v>26.423838326007861</v>
      </c>
      <c r="I20" s="45">
        <v>9.7393651156809611</v>
      </c>
    </row>
    <row r="21" spans="1:9" ht="42.75" x14ac:dyDescent="0.25">
      <c r="A21" s="40" t="s">
        <v>55</v>
      </c>
      <c r="B21" s="46"/>
      <c r="C21" s="44" t="s">
        <v>56</v>
      </c>
      <c r="D21" s="47">
        <v>6.6232479365566643</v>
      </c>
      <c r="E21" s="47">
        <v>10.040894238122554</v>
      </c>
      <c r="F21" s="47">
        <v>12.599524493851789</v>
      </c>
      <c r="G21" s="47">
        <v>5.1988891995597948</v>
      </c>
      <c r="H21" s="47">
        <v>16.284102296637297</v>
      </c>
      <c r="I21" s="47">
        <v>6.554794133446963</v>
      </c>
    </row>
    <row r="22" spans="1:9" ht="15.75" thickBot="1" x14ac:dyDescent="0.3">
      <c r="A22" s="48" t="s">
        <v>57</v>
      </c>
      <c r="B22" s="49"/>
      <c r="C22" s="50"/>
      <c r="D22" s="51">
        <v>42.755113117854037</v>
      </c>
      <c r="E22" s="51">
        <v>35.444934035400252</v>
      </c>
      <c r="F22" s="51">
        <v>46.113129728800786</v>
      </c>
      <c r="G22" s="51">
        <v>22.357441128731175</v>
      </c>
      <c r="H22" s="51">
        <v>55.838570887641247</v>
      </c>
      <c r="I22" s="51">
        <v>16.847560799586606</v>
      </c>
    </row>
    <row r="23" spans="1:9" x14ac:dyDescent="0.25">
      <c r="A23" s="27" t="s">
        <v>58</v>
      </c>
      <c r="B23" s="27"/>
      <c r="C23" s="52"/>
      <c r="D23" s="27"/>
      <c r="E23" s="27"/>
      <c r="F23" s="27"/>
      <c r="G23" s="27"/>
      <c r="H23" s="53"/>
      <c r="I23" s="54"/>
    </row>
    <row r="24" spans="1:9" ht="37.5" customHeight="1" x14ac:dyDescent="0.25">
      <c r="A24" s="195" t="s">
        <v>59</v>
      </c>
      <c r="B24" s="195"/>
      <c r="C24" s="195"/>
      <c r="D24" s="195"/>
      <c r="E24" s="195"/>
      <c r="F24" s="195"/>
      <c r="G24" s="195"/>
      <c r="H24" s="195"/>
      <c r="I24" s="195"/>
    </row>
    <row r="25" spans="1:9" x14ac:dyDescent="0.25">
      <c r="A25" s="55" t="s">
        <v>13</v>
      </c>
      <c r="B25" s="27"/>
      <c r="C25" s="27"/>
      <c r="D25" s="27"/>
      <c r="E25" s="27"/>
      <c r="F25" s="27"/>
      <c r="G25" s="27"/>
      <c r="H25" s="53"/>
      <c r="I25" s="54"/>
    </row>
    <row r="26" spans="1:9" ht="28.5" customHeight="1" x14ac:dyDescent="0.25">
      <c r="A26" s="55" t="s">
        <v>14</v>
      </c>
      <c r="B26" s="55"/>
      <c r="C26" s="55"/>
      <c r="D26" s="55"/>
      <c r="E26" s="27"/>
      <c r="F26" s="27"/>
      <c r="G26" s="27"/>
      <c r="H26" s="27"/>
      <c r="I26" s="54"/>
    </row>
  </sheetData>
  <mergeCells count="2">
    <mergeCell ref="A5:C5"/>
    <mergeCell ref="A24:I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F27"/>
  <sheetViews>
    <sheetView workbookViewId="0">
      <selection activeCell="E32" sqref="E32"/>
    </sheetView>
  </sheetViews>
  <sheetFormatPr baseColWidth="10" defaultRowHeight="15" x14ac:dyDescent="0.25"/>
  <cols>
    <col min="1" max="1" width="26" customWidth="1"/>
    <col min="2" max="2" width="21.28515625" customWidth="1"/>
    <col min="3" max="3" width="19.28515625" customWidth="1"/>
    <col min="4" max="4" width="21.42578125" customWidth="1"/>
    <col min="6" max="6" width="22.42578125" customWidth="1"/>
  </cols>
  <sheetData>
    <row r="1" spans="1:6" x14ac:dyDescent="0.25">
      <c r="A1" s="1" t="s">
        <v>60</v>
      </c>
      <c r="B1" s="2"/>
      <c r="C1" s="2"/>
      <c r="D1" s="2"/>
      <c r="E1" s="2"/>
      <c r="F1" s="2"/>
    </row>
    <row r="2" spans="1:6" x14ac:dyDescent="0.25">
      <c r="A2" s="3" t="s">
        <v>61</v>
      </c>
      <c r="B2" s="2"/>
      <c r="C2" s="2"/>
      <c r="D2" s="2"/>
      <c r="E2" s="2"/>
      <c r="F2" s="2"/>
    </row>
    <row r="3" spans="1:6" x14ac:dyDescent="0.25">
      <c r="A3" s="56" t="s">
        <v>62</v>
      </c>
      <c r="B3" s="2"/>
      <c r="C3" s="2"/>
      <c r="D3" s="2"/>
      <c r="E3" s="2"/>
      <c r="F3" s="2"/>
    </row>
    <row r="4" spans="1:6" x14ac:dyDescent="0.25">
      <c r="A4" s="1"/>
      <c r="B4" s="2"/>
      <c r="C4" s="2"/>
      <c r="D4" s="2"/>
      <c r="E4" s="2"/>
      <c r="F4" s="57" t="s">
        <v>18</v>
      </c>
    </row>
    <row r="5" spans="1:6" x14ac:dyDescent="0.25">
      <c r="A5" s="200" t="s">
        <v>63</v>
      </c>
      <c r="B5" s="201" t="s">
        <v>64</v>
      </c>
      <c r="C5" s="203" t="s">
        <v>65</v>
      </c>
      <c r="D5" s="205" t="s">
        <v>66</v>
      </c>
      <c r="E5" s="207" t="s">
        <v>67</v>
      </c>
      <c r="F5" s="205" t="s">
        <v>68</v>
      </c>
    </row>
    <row r="6" spans="1:6" ht="63" customHeight="1" x14ac:dyDescent="0.25">
      <c r="A6" s="200"/>
      <c r="B6" s="202"/>
      <c r="C6" s="204"/>
      <c r="D6" s="206"/>
      <c r="E6" s="208"/>
      <c r="F6" s="206"/>
    </row>
    <row r="7" spans="1:6" x14ac:dyDescent="0.25">
      <c r="A7" s="58"/>
      <c r="B7" s="59"/>
      <c r="C7" s="60"/>
      <c r="D7" s="61"/>
      <c r="E7" s="60"/>
      <c r="F7" s="60"/>
    </row>
    <row r="8" spans="1:6" x14ac:dyDescent="0.25">
      <c r="A8" s="58" t="s">
        <v>69</v>
      </c>
      <c r="B8" s="59"/>
      <c r="C8" s="62"/>
      <c r="D8" s="63">
        <v>16.847560799586663</v>
      </c>
      <c r="E8" s="63">
        <v>63.950626489972898</v>
      </c>
      <c r="F8" s="63">
        <v>10.774120679614759</v>
      </c>
    </row>
    <row r="9" spans="1:6" x14ac:dyDescent="0.25">
      <c r="A9" s="64" t="s">
        <v>70</v>
      </c>
      <c r="B9" s="65" t="s">
        <v>71</v>
      </c>
      <c r="C9" s="66">
        <v>19.141843965058271</v>
      </c>
      <c r="D9" s="66">
        <v>7.4203734019703846</v>
      </c>
      <c r="E9" s="66">
        <v>49.67860064457512</v>
      </c>
      <c r="F9" s="66">
        <v>3.6863376687011402</v>
      </c>
    </row>
    <row r="10" spans="1:6" x14ac:dyDescent="0.25">
      <c r="A10" s="58"/>
      <c r="B10" s="65" t="s">
        <v>72</v>
      </c>
      <c r="C10" s="66">
        <v>39.938301564493841</v>
      </c>
      <c r="D10" s="66">
        <v>24.507722270878645</v>
      </c>
      <c r="E10" s="66">
        <v>67.841508982224113</v>
      </c>
      <c r="F10" s="66">
        <v>16.626408605736675</v>
      </c>
    </row>
    <row r="11" spans="1:6" x14ac:dyDescent="0.25">
      <c r="A11" s="58"/>
      <c r="B11" s="59"/>
      <c r="C11" s="67"/>
      <c r="D11" s="68"/>
      <c r="E11" s="67"/>
      <c r="F11" s="67"/>
    </row>
    <row r="12" spans="1:6" x14ac:dyDescent="0.25">
      <c r="A12" s="58" t="s">
        <v>73</v>
      </c>
      <c r="B12" s="59"/>
      <c r="C12" s="62"/>
      <c r="D12" s="63">
        <v>72.70063462663903</v>
      </c>
      <c r="E12" s="63">
        <v>75.230154330566961</v>
      </c>
      <c r="F12" s="63">
        <v>54.692799628922138</v>
      </c>
    </row>
    <row r="13" spans="1:6" x14ac:dyDescent="0.25">
      <c r="A13" s="64" t="s">
        <v>70</v>
      </c>
      <c r="B13" s="65" t="s">
        <v>74</v>
      </c>
      <c r="C13" s="66">
        <v>10.263550024686056</v>
      </c>
      <c r="D13" s="66">
        <v>36.50896352013369</v>
      </c>
      <c r="E13" s="66">
        <v>60.331813456602291</v>
      </c>
      <c r="F13" s="66">
        <v>22.026519765906041</v>
      </c>
    </row>
    <row r="14" spans="1:6" x14ac:dyDescent="0.25">
      <c r="A14" s="58"/>
      <c r="B14" s="65" t="s">
        <v>75</v>
      </c>
      <c r="C14" s="66">
        <v>57.330590741540007</v>
      </c>
      <c r="D14" s="66">
        <v>80.719004403593701</v>
      </c>
      <c r="E14" s="66">
        <v>77.572530283504861</v>
      </c>
      <c r="F14" s="66">
        <v>62.615774135521328</v>
      </c>
    </row>
    <row r="15" spans="1:6" x14ac:dyDescent="0.25">
      <c r="A15" s="58"/>
      <c r="B15" s="59"/>
      <c r="C15" s="67"/>
      <c r="D15" s="68"/>
      <c r="E15" s="67"/>
      <c r="F15" s="67"/>
    </row>
    <row r="16" spans="1:6" x14ac:dyDescent="0.25">
      <c r="A16" s="58" t="s">
        <v>76</v>
      </c>
      <c r="B16" s="59"/>
      <c r="C16" s="62"/>
      <c r="D16" s="63">
        <v>92.610900089049281</v>
      </c>
      <c r="E16" s="63">
        <v>84.496877474136511</v>
      </c>
      <c r="F16" s="63">
        <v>78.253318775938951</v>
      </c>
    </row>
    <row r="17" spans="1:6" x14ac:dyDescent="0.25">
      <c r="A17" s="64" t="s">
        <v>70</v>
      </c>
      <c r="B17" s="65" t="s">
        <v>74</v>
      </c>
      <c r="C17" s="66">
        <v>9.9844949039544346</v>
      </c>
      <c r="D17" s="66">
        <v>85.703934271667208</v>
      </c>
      <c r="E17" s="66">
        <v>77.124909253390982</v>
      </c>
      <c r="F17" s="66">
        <v>66.09908153360918</v>
      </c>
    </row>
    <row r="18" spans="1:6" x14ac:dyDescent="0.25">
      <c r="A18" s="58"/>
      <c r="B18" s="65" t="s">
        <v>75</v>
      </c>
      <c r="C18" s="66">
        <v>65.501310839978672</v>
      </c>
      <c r="D18" s="66">
        <v>90.59306117884384</v>
      </c>
      <c r="E18" s="66">
        <v>85.238502041213181</v>
      </c>
      <c r="F18" s="66">
        <v>77.220168302126311</v>
      </c>
    </row>
    <row r="19" spans="1:6" x14ac:dyDescent="0.25">
      <c r="A19" s="69"/>
      <c r="B19" s="70"/>
      <c r="C19" s="71"/>
      <c r="D19" s="72"/>
      <c r="E19" s="71"/>
      <c r="F19" s="71"/>
    </row>
    <row r="20" spans="1:6" x14ac:dyDescent="0.25">
      <c r="A20" s="73" t="s">
        <v>77</v>
      </c>
      <c r="B20" s="74"/>
      <c r="C20" s="75"/>
      <c r="D20" s="75">
        <v>55.841946806235576</v>
      </c>
      <c r="E20" s="75">
        <v>78.809871851172915</v>
      </c>
      <c r="F20" s="75">
        <v>44.008966717194397</v>
      </c>
    </row>
    <row r="21" spans="1:6" x14ac:dyDescent="0.25">
      <c r="A21" s="76" t="s">
        <v>70</v>
      </c>
      <c r="B21" s="77" t="s">
        <v>78</v>
      </c>
      <c r="C21" s="78">
        <v>13.882583000205276</v>
      </c>
      <c r="D21" s="78">
        <v>31.264444784957291</v>
      </c>
      <c r="E21" s="78">
        <v>69.650257140617612</v>
      </c>
      <c r="F21" s="78">
        <v>21.775766186309166</v>
      </c>
    </row>
    <row r="22" spans="1:6" x14ac:dyDescent="0.25">
      <c r="A22" s="79"/>
      <c r="B22" s="80" t="s">
        <v>79</v>
      </c>
      <c r="C22" s="81">
        <v>52.722305792832749</v>
      </c>
      <c r="D22" s="81">
        <v>68.465554710295095</v>
      </c>
      <c r="E22" s="81">
        <v>80.751317582877959</v>
      </c>
      <c r="F22" s="81">
        <v>55.286837518989451</v>
      </c>
    </row>
    <row r="23" spans="1:6" ht="43.5" customHeight="1" x14ac:dyDescent="0.25">
      <c r="A23" s="196" t="s">
        <v>80</v>
      </c>
      <c r="B23" s="196"/>
      <c r="C23" s="196"/>
      <c r="D23" s="196"/>
      <c r="E23" s="196"/>
      <c r="F23" s="197"/>
    </row>
    <row r="24" spans="1:6" x14ac:dyDescent="0.25">
      <c r="A24" s="198" t="s">
        <v>81</v>
      </c>
      <c r="B24" s="198"/>
      <c r="C24" s="198"/>
      <c r="D24" s="198"/>
      <c r="E24" s="198"/>
      <c r="F24" s="198"/>
    </row>
    <row r="25" spans="1:6" ht="33" customHeight="1" x14ac:dyDescent="0.25">
      <c r="A25" s="196" t="s">
        <v>82</v>
      </c>
      <c r="B25" s="196"/>
      <c r="C25" s="196"/>
      <c r="D25" s="196"/>
      <c r="E25" s="196"/>
      <c r="F25" s="199"/>
    </row>
    <row r="26" spans="1:6" x14ac:dyDescent="0.25">
      <c r="A26" s="28" t="s">
        <v>13</v>
      </c>
      <c r="B26" s="1"/>
      <c r="C26" s="1"/>
      <c r="D26" s="1"/>
      <c r="E26" s="1"/>
      <c r="F26" s="2"/>
    </row>
    <row r="27" spans="1:6" x14ac:dyDescent="0.25">
      <c r="A27" s="192" t="s">
        <v>14</v>
      </c>
      <c r="B27" s="192"/>
      <c r="C27" s="192"/>
      <c r="D27" s="192"/>
      <c r="E27" s="2"/>
      <c r="F27" s="2"/>
    </row>
  </sheetData>
  <mergeCells count="10">
    <mergeCell ref="A23:F23"/>
    <mergeCell ref="A24:F24"/>
    <mergeCell ref="A25:F25"/>
    <mergeCell ref="A27:D27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>
      <selection activeCell="F5" sqref="F5"/>
    </sheetView>
  </sheetViews>
  <sheetFormatPr baseColWidth="10" defaultRowHeight="15" x14ac:dyDescent="0.25"/>
  <cols>
    <col min="1" max="1" width="50.5703125" customWidth="1"/>
    <col min="8" max="8" width="14" customWidth="1"/>
  </cols>
  <sheetData>
    <row r="1" spans="1:8" x14ac:dyDescent="0.25">
      <c r="A1" s="1" t="s">
        <v>83</v>
      </c>
      <c r="B1" s="82"/>
      <c r="C1" s="82"/>
      <c r="D1" s="82"/>
      <c r="E1" s="2"/>
      <c r="F1" s="2"/>
      <c r="G1" s="2"/>
      <c r="H1" s="2"/>
    </row>
    <row r="2" spans="1:8" ht="29.25" customHeight="1" x14ac:dyDescent="0.25">
      <c r="A2" s="209" t="s">
        <v>84</v>
      </c>
      <c r="B2" s="209"/>
      <c r="C2" s="209"/>
      <c r="D2" s="209"/>
      <c r="E2" s="209"/>
      <c r="F2" s="209"/>
      <c r="G2" s="83"/>
      <c r="H2" s="83"/>
    </row>
    <row r="3" spans="1:8" x14ac:dyDescent="0.25">
      <c r="A3" s="27"/>
      <c r="B3" s="82"/>
      <c r="C3" s="82"/>
      <c r="D3" s="82"/>
      <c r="E3" s="2"/>
      <c r="F3" s="2"/>
      <c r="G3" s="2"/>
      <c r="H3" s="2"/>
    </row>
    <row r="4" spans="1:8" x14ac:dyDescent="0.25">
      <c r="A4" s="84" t="s">
        <v>85</v>
      </c>
      <c r="B4" s="85">
        <v>2008</v>
      </c>
      <c r="C4" s="85">
        <v>2009</v>
      </c>
      <c r="D4" s="85">
        <v>2010</v>
      </c>
      <c r="E4" s="85">
        <v>2011</v>
      </c>
      <c r="F4" s="85">
        <v>2012</v>
      </c>
      <c r="G4" s="85">
        <v>2013</v>
      </c>
      <c r="H4" s="85">
        <v>2014</v>
      </c>
    </row>
    <row r="5" spans="1:8" x14ac:dyDescent="0.25">
      <c r="A5" s="86"/>
      <c r="B5" s="87"/>
      <c r="C5" s="87"/>
      <c r="D5" s="87"/>
      <c r="E5" s="88"/>
      <c r="F5" s="88"/>
      <c r="G5" s="88"/>
      <c r="H5" s="88"/>
    </row>
    <row r="6" spans="1:8" x14ac:dyDescent="0.25">
      <c r="A6" s="89" t="s">
        <v>19</v>
      </c>
      <c r="B6" s="87"/>
      <c r="C6" s="87"/>
      <c r="D6" s="87"/>
      <c r="E6" s="90"/>
      <c r="F6" s="90"/>
      <c r="G6" s="90"/>
      <c r="H6" s="90"/>
    </row>
    <row r="7" spans="1:8" x14ac:dyDescent="0.25">
      <c r="A7" s="91" t="s">
        <v>86</v>
      </c>
      <c r="B7" s="92">
        <v>7585</v>
      </c>
      <c r="C7" s="92">
        <v>6439</v>
      </c>
      <c r="D7" s="92">
        <v>7380</v>
      </c>
      <c r="E7" s="93">
        <v>7124</v>
      </c>
      <c r="F7" s="93">
        <v>6664</v>
      </c>
      <c r="G7" s="93">
        <v>6089.72</v>
      </c>
      <c r="H7" s="93">
        <v>5926.7449999999999</v>
      </c>
    </row>
    <row r="8" spans="1:8" x14ac:dyDescent="0.25">
      <c r="A8" s="91" t="s">
        <v>87</v>
      </c>
      <c r="B8" s="92">
        <v>5133</v>
      </c>
      <c r="C8" s="92">
        <v>4666</v>
      </c>
      <c r="D8" s="92">
        <v>4939</v>
      </c>
      <c r="E8" s="93">
        <v>4806</v>
      </c>
      <c r="F8" s="93">
        <v>4756</v>
      </c>
      <c r="G8" s="93">
        <v>4540</v>
      </c>
      <c r="H8" s="93">
        <v>4556</v>
      </c>
    </row>
    <row r="9" spans="1:8" x14ac:dyDescent="0.25">
      <c r="A9" s="91" t="s">
        <v>88</v>
      </c>
      <c r="B9" s="92">
        <v>1478</v>
      </c>
      <c r="C9" s="92">
        <v>1380</v>
      </c>
      <c r="D9" s="92">
        <v>1494</v>
      </c>
      <c r="E9" s="93">
        <v>1482</v>
      </c>
      <c r="F9" s="93">
        <v>1401</v>
      </c>
      <c r="G9" s="93">
        <v>1341.3</v>
      </c>
      <c r="H9" s="93">
        <v>1300.9000000000001</v>
      </c>
    </row>
    <row r="10" spans="1:8" x14ac:dyDescent="0.25">
      <c r="A10" s="94" t="s">
        <v>89</v>
      </c>
      <c r="B10" s="95">
        <v>4.8761207974745808</v>
      </c>
      <c r="C10" s="95">
        <v>4.4028858652156941</v>
      </c>
      <c r="D10" s="95">
        <v>4.6639412861682867</v>
      </c>
      <c r="E10" s="96">
        <v>4.4970649633123019</v>
      </c>
      <c r="F10" s="96">
        <v>4.12</v>
      </c>
      <c r="G10" s="96">
        <v>3.7524500551488074</v>
      </c>
      <c r="H10" s="96">
        <v>3.6537748183366983</v>
      </c>
    </row>
    <row r="11" spans="1:8" x14ac:dyDescent="0.25">
      <c r="A11" s="94"/>
      <c r="B11" s="97"/>
      <c r="C11" s="97"/>
      <c r="D11" s="97"/>
      <c r="E11" s="98"/>
      <c r="F11" s="98"/>
      <c r="G11" s="98"/>
      <c r="H11" s="98"/>
    </row>
    <row r="12" spans="1:8" x14ac:dyDescent="0.25">
      <c r="A12" s="89" t="s">
        <v>20</v>
      </c>
      <c r="B12" s="97"/>
      <c r="C12" s="97"/>
      <c r="D12" s="97"/>
      <c r="E12" s="98"/>
      <c r="F12" s="98"/>
      <c r="G12" s="98"/>
      <c r="H12" s="98"/>
    </row>
    <row r="13" spans="1:8" x14ac:dyDescent="0.25">
      <c r="A13" s="91" t="s">
        <v>86</v>
      </c>
      <c r="B13" s="92">
        <v>6381</v>
      </c>
      <c r="C13" s="92">
        <v>6170</v>
      </c>
      <c r="D13" s="92">
        <v>7185</v>
      </c>
      <c r="E13" s="93">
        <v>6616</v>
      </c>
      <c r="F13" s="93">
        <v>7027</v>
      </c>
      <c r="G13" s="93">
        <v>7235.7169999999996</v>
      </c>
      <c r="H13" s="93">
        <v>7419.1019999999999</v>
      </c>
    </row>
    <row r="14" spans="1:8" x14ac:dyDescent="0.25">
      <c r="A14" s="91" t="s">
        <v>87</v>
      </c>
      <c r="B14" s="92">
        <v>4240</v>
      </c>
      <c r="C14" s="92">
        <v>4382</v>
      </c>
      <c r="D14" s="92">
        <v>4646</v>
      </c>
      <c r="E14" s="93">
        <v>4396</v>
      </c>
      <c r="F14" s="93">
        <v>4507</v>
      </c>
      <c r="G14" s="93">
        <v>4453</v>
      </c>
      <c r="H14" s="93">
        <v>4434</v>
      </c>
    </row>
    <row r="15" spans="1:8" x14ac:dyDescent="0.25">
      <c r="A15" s="91" t="s">
        <v>90</v>
      </c>
      <c r="B15" s="92">
        <v>1505</v>
      </c>
      <c r="C15" s="92">
        <v>1408</v>
      </c>
      <c r="D15" s="92">
        <v>1546</v>
      </c>
      <c r="E15" s="93">
        <v>1505</v>
      </c>
      <c r="F15" s="93">
        <v>1559</v>
      </c>
      <c r="G15" s="93">
        <v>1625.1</v>
      </c>
      <c r="H15" s="93">
        <v>1673.1</v>
      </c>
    </row>
    <row r="16" spans="1:8" x14ac:dyDescent="0.25">
      <c r="A16" s="94" t="s">
        <v>89</v>
      </c>
      <c r="B16" s="95">
        <v>4.4973114703139538</v>
      </c>
      <c r="C16" s="95">
        <v>4.1916890904074924</v>
      </c>
      <c r="D16" s="95">
        <v>4.542575093140492</v>
      </c>
      <c r="E16" s="96">
        <v>4.2609476346186232</v>
      </c>
      <c r="F16" s="96">
        <v>4.3159747899818166</v>
      </c>
      <c r="G16" s="96">
        <v>4.3356875900878462</v>
      </c>
      <c r="H16" s="96">
        <v>4.4255049145191236</v>
      </c>
    </row>
    <row r="17" spans="1:8" x14ac:dyDescent="0.25">
      <c r="A17" s="94"/>
      <c r="B17" s="97"/>
      <c r="C17" s="97"/>
      <c r="D17" s="97"/>
      <c r="E17" s="98"/>
      <c r="F17" s="98"/>
      <c r="G17" s="98"/>
      <c r="H17" s="98"/>
    </row>
    <row r="18" spans="1:8" x14ac:dyDescent="0.25">
      <c r="A18" s="89" t="s">
        <v>91</v>
      </c>
      <c r="B18" s="97"/>
      <c r="C18" s="97"/>
      <c r="D18" s="97"/>
      <c r="E18" s="98"/>
      <c r="F18" s="98"/>
      <c r="G18" s="98"/>
      <c r="H18" s="98"/>
    </row>
    <row r="19" spans="1:8" x14ac:dyDescent="0.25">
      <c r="A19" s="91" t="s">
        <v>92</v>
      </c>
      <c r="B19" s="99">
        <v>9659</v>
      </c>
      <c r="C19" s="99">
        <v>7630</v>
      </c>
      <c r="D19" s="99">
        <v>7833</v>
      </c>
      <c r="E19" s="100">
        <v>7858</v>
      </c>
      <c r="F19" s="100">
        <v>7910</v>
      </c>
      <c r="G19" s="100">
        <v>8002.2550000000001</v>
      </c>
      <c r="H19" s="100">
        <v>8057.0990000000002</v>
      </c>
    </row>
    <row r="20" spans="1:8" x14ac:dyDescent="0.25">
      <c r="A20" s="91" t="s">
        <v>93</v>
      </c>
      <c r="B20" s="99">
        <v>3830</v>
      </c>
      <c r="C20" s="99">
        <v>3765</v>
      </c>
      <c r="D20" s="99">
        <v>3734</v>
      </c>
      <c r="E20" s="100">
        <v>3835</v>
      </c>
      <c r="F20" s="100">
        <v>4319</v>
      </c>
      <c r="G20" s="100">
        <v>3806</v>
      </c>
      <c r="H20" s="100">
        <v>3836</v>
      </c>
    </row>
    <row r="21" spans="1:8" x14ac:dyDescent="0.25">
      <c r="A21" s="91" t="s">
        <v>94</v>
      </c>
      <c r="B21" s="99">
        <v>1622</v>
      </c>
      <c r="C21" s="99">
        <v>1350</v>
      </c>
      <c r="D21" s="99">
        <v>1338</v>
      </c>
      <c r="E21" s="100">
        <v>1406</v>
      </c>
      <c r="F21" s="100">
        <v>1429</v>
      </c>
      <c r="G21" s="100">
        <v>1430.9090000000001</v>
      </c>
      <c r="H21" s="100">
        <v>1450.088</v>
      </c>
    </row>
    <row r="22" spans="1:8" x14ac:dyDescent="0.25">
      <c r="A22" s="91" t="s">
        <v>95</v>
      </c>
      <c r="B22" s="99">
        <v>2426</v>
      </c>
      <c r="C22" s="99">
        <v>2358</v>
      </c>
      <c r="D22" s="99">
        <v>2256</v>
      </c>
      <c r="E22" s="100">
        <v>2236</v>
      </c>
      <c r="F22" s="100">
        <v>2422</v>
      </c>
      <c r="G22" s="100">
        <v>2203</v>
      </c>
      <c r="H22" s="100">
        <v>2192</v>
      </c>
    </row>
    <row r="23" spans="1:8" x14ac:dyDescent="0.25">
      <c r="A23" s="91" t="s">
        <v>96</v>
      </c>
      <c r="B23" s="99">
        <v>669</v>
      </c>
      <c r="C23" s="99">
        <v>573</v>
      </c>
      <c r="D23" s="99">
        <v>593</v>
      </c>
      <c r="E23" s="100">
        <v>629</v>
      </c>
      <c r="F23" s="100">
        <v>590</v>
      </c>
      <c r="G23" s="100">
        <v>649.4</v>
      </c>
      <c r="H23" s="100">
        <v>661.4</v>
      </c>
    </row>
    <row r="24" spans="1:8" x14ac:dyDescent="0.25">
      <c r="A24" s="94" t="s">
        <v>97</v>
      </c>
      <c r="B24" s="95">
        <v>1.8500701098870982</v>
      </c>
      <c r="C24" s="95">
        <v>1.5426014280847316</v>
      </c>
      <c r="D24" s="95">
        <v>1.5768048535957455</v>
      </c>
      <c r="E24" s="101">
        <v>1.6545236489100619</v>
      </c>
      <c r="F24" s="101">
        <v>1.4947458784042329</v>
      </c>
      <c r="G24" s="101">
        <v>1.6080121462584223</v>
      </c>
      <c r="H24" s="101">
        <v>1.6203550039778667</v>
      </c>
    </row>
    <row r="25" spans="1:8" x14ac:dyDescent="0.25">
      <c r="A25" s="94"/>
      <c r="B25" s="97"/>
      <c r="C25" s="97"/>
      <c r="D25" s="97"/>
      <c r="E25" s="98"/>
      <c r="F25" s="98"/>
      <c r="G25" s="98"/>
      <c r="H25" s="98"/>
    </row>
    <row r="26" spans="1:8" x14ac:dyDescent="0.25">
      <c r="A26" s="89" t="s">
        <v>98</v>
      </c>
      <c r="B26" s="97"/>
      <c r="C26" s="97"/>
      <c r="D26" s="97"/>
      <c r="E26" s="98"/>
      <c r="F26" s="98"/>
      <c r="G26" s="98"/>
      <c r="H26" s="98"/>
    </row>
    <row r="27" spans="1:8" x14ac:dyDescent="0.25">
      <c r="A27" s="91" t="s">
        <v>99</v>
      </c>
      <c r="B27" s="99">
        <v>660</v>
      </c>
      <c r="C27" s="99">
        <v>680</v>
      </c>
      <c r="D27" s="99">
        <v>803</v>
      </c>
      <c r="E27" s="100">
        <v>1075</v>
      </c>
      <c r="F27" s="100">
        <v>1315</v>
      </c>
      <c r="G27" s="100">
        <v>1299.8440000000001</v>
      </c>
      <c r="H27" s="100">
        <v>1537.998</v>
      </c>
    </row>
    <row r="28" spans="1:8" x14ac:dyDescent="0.25">
      <c r="A28" s="91" t="s">
        <v>100</v>
      </c>
      <c r="B28" s="99">
        <v>411</v>
      </c>
      <c r="C28" s="99">
        <v>477</v>
      </c>
      <c r="D28" s="99">
        <v>579</v>
      </c>
      <c r="E28" s="100">
        <v>849</v>
      </c>
      <c r="F28" s="100">
        <v>1075</v>
      </c>
      <c r="G28" s="100">
        <v>1059</v>
      </c>
      <c r="H28" s="100">
        <v>1120</v>
      </c>
    </row>
    <row r="29" spans="1:8" x14ac:dyDescent="0.25">
      <c r="A29" s="91" t="s">
        <v>94</v>
      </c>
      <c r="B29" s="99">
        <v>229</v>
      </c>
      <c r="C29" s="99">
        <v>244</v>
      </c>
      <c r="D29" s="99">
        <v>288</v>
      </c>
      <c r="E29" s="100">
        <v>369</v>
      </c>
      <c r="F29" s="100">
        <v>426</v>
      </c>
      <c r="G29" s="100">
        <v>388.25299999999999</v>
      </c>
      <c r="H29" s="100">
        <v>453.63299999999998</v>
      </c>
    </row>
    <row r="30" spans="1:8" x14ac:dyDescent="0.25">
      <c r="A30" s="91" t="s">
        <v>95</v>
      </c>
      <c r="B30" s="99">
        <v>362</v>
      </c>
      <c r="C30" s="99">
        <v>414</v>
      </c>
      <c r="D30" s="99">
        <v>475</v>
      </c>
      <c r="E30" s="100">
        <v>732</v>
      </c>
      <c r="F30" s="100">
        <v>899</v>
      </c>
      <c r="G30" s="100">
        <v>872</v>
      </c>
      <c r="H30" s="100">
        <v>944</v>
      </c>
    </row>
    <row r="31" spans="1:8" x14ac:dyDescent="0.25">
      <c r="A31" s="91" t="s">
        <v>96</v>
      </c>
      <c r="B31" s="99">
        <v>634</v>
      </c>
      <c r="C31" s="99">
        <v>591</v>
      </c>
      <c r="D31" s="99">
        <v>608</v>
      </c>
      <c r="E31" s="100">
        <v>504</v>
      </c>
      <c r="F31" s="100">
        <v>471</v>
      </c>
      <c r="G31" s="100">
        <v>445</v>
      </c>
      <c r="H31" s="100">
        <v>480.8</v>
      </c>
    </row>
    <row r="32" spans="1:8" x14ac:dyDescent="0.25">
      <c r="A32" s="94" t="s">
        <v>97</v>
      </c>
      <c r="B32" s="95">
        <v>1.5318473104574242</v>
      </c>
      <c r="C32" s="95">
        <v>1.3974794267482598</v>
      </c>
      <c r="D32" s="95">
        <v>1.4248181302369212</v>
      </c>
      <c r="E32" s="101">
        <v>1.2798573189864102</v>
      </c>
      <c r="F32" s="101">
        <v>1.0892854015814994</v>
      </c>
      <c r="G32" s="101">
        <v>0.99275082712699803</v>
      </c>
      <c r="H32" s="101">
        <v>1.0645571709785653</v>
      </c>
    </row>
    <row r="33" spans="1:8" x14ac:dyDescent="0.25">
      <c r="A33" s="94"/>
      <c r="B33" s="97"/>
      <c r="C33" s="97"/>
      <c r="D33" s="97"/>
      <c r="E33" s="98"/>
      <c r="F33" s="98"/>
      <c r="G33" s="98"/>
      <c r="H33" s="98"/>
    </row>
    <row r="34" spans="1:8" x14ac:dyDescent="0.25">
      <c r="A34" s="89" t="s">
        <v>101</v>
      </c>
      <c r="B34" s="97"/>
      <c r="C34" s="97"/>
      <c r="D34" s="97"/>
      <c r="E34" s="98"/>
      <c r="F34" s="98"/>
      <c r="G34" s="98"/>
      <c r="H34" s="98"/>
    </row>
    <row r="35" spans="1:8" x14ac:dyDescent="0.25">
      <c r="A35" s="91" t="s">
        <v>86</v>
      </c>
      <c r="B35" s="97"/>
      <c r="C35" s="97" t="s">
        <v>102</v>
      </c>
      <c r="D35" s="97" t="s">
        <v>102</v>
      </c>
      <c r="E35" s="98">
        <v>403</v>
      </c>
      <c r="F35" s="98">
        <v>339.55700000000002</v>
      </c>
      <c r="G35" s="98">
        <v>302</v>
      </c>
      <c r="H35" s="100">
        <v>262.358</v>
      </c>
    </row>
    <row r="36" spans="1:8" x14ac:dyDescent="0.25">
      <c r="A36" s="91" t="s">
        <v>87</v>
      </c>
      <c r="B36" s="97"/>
      <c r="C36" s="97" t="s">
        <v>102</v>
      </c>
      <c r="D36" s="97" t="s">
        <v>102</v>
      </c>
      <c r="E36" s="98">
        <v>1578</v>
      </c>
      <c r="F36" s="98">
        <v>1293</v>
      </c>
      <c r="G36" s="98">
        <v>1153</v>
      </c>
      <c r="H36" s="100">
        <v>1117</v>
      </c>
    </row>
    <row r="37" spans="1:8" x14ac:dyDescent="0.25">
      <c r="A37" s="91" t="s">
        <v>103</v>
      </c>
      <c r="B37" s="97"/>
      <c r="C37" s="97" t="s">
        <v>102</v>
      </c>
      <c r="D37" s="97" t="s">
        <v>102</v>
      </c>
      <c r="E37" s="98">
        <v>256</v>
      </c>
      <c r="F37" s="98">
        <v>261</v>
      </c>
      <c r="G37" s="98">
        <v>262</v>
      </c>
      <c r="H37" s="100">
        <v>234.96862079163844</v>
      </c>
    </row>
    <row r="38" spans="1:8" x14ac:dyDescent="0.25">
      <c r="A38" s="94" t="s">
        <v>89</v>
      </c>
      <c r="B38" s="97"/>
      <c r="C38" s="97" t="s">
        <v>102</v>
      </c>
      <c r="D38" s="97" t="s">
        <v>102</v>
      </c>
      <c r="E38" s="102">
        <v>0.7</v>
      </c>
      <c r="F38" s="102">
        <v>0.7</v>
      </c>
      <c r="G38" s="102">
        <v>0.7</v>
      </c>
      <c r="H38" s="102">
        <v>0.62577876590950487</v>
      </c>
    </row>
    <row r="39" spans="1:8" x14ac:dyDescent="0.25">
      <c r="A39" s="94"/>
      <c r="B39" s="97"/>
      <c r="C39" s="97"/>
      <c r="D39" s="97"/>
      <c r="E39" s="98"/>
      <c r="F39" s="98"/>
      <c r="G39" s="98"/>
      <c r="H39" s="98"/>
    </row>
    <row r="40" spans="1:8" x14ac:dyDescent="0.25">
      <c r="A40" s="89" t="s">
        <v>104</v>
      </c>
      <c r="B40" s="87"/>
      <c r="C40" s="90"/>
      <c r="D40" s="90"/>
      <c r="E40" s="90"/>
      <c r="F40" s="103"/>
      <c r="G40" s="103"/>
      <c r="H40" s="103"/>
    </row>
    <row r="41" spans="1:8" x14ac:dyDescent="0.25">
      <c r="A41" s="91" t="s">
        <v>86</v>
      </c>
      <c r="B41" s="87">
        <v>15819</v>
      </c>
      <c r="C41" s="87">
        <v>14207</v>
      </c>
      <c r="D41" s="87">
        <v>16194</v>
      </c>
      <c r="E41" s="90">
        <v>15515</v>
      </c>
      <c r="F41" s="90">
        <v>15545</v>
      </c>
      <c r="G41" s="90">
        <v>15144.6</v>
      </c>
      <c r="H41" s="90">
        <v>15249.566999999999</v>
      </c>
    </row>
    <row r="42" spans="1:8" x14ac:dyDescent="0.25">
      <c r="A42" s="91" t="s">
        <v>87</v>
      </c>
      <c r="B42" s="87">
        <v>6969</v>
      </c>
      <c r="C42" s="87">
        <v>6751</v>
      </c>
      <c r="D42" s="87">
        <v>6937</v>
      </c>
      <c r="E42" s="90">
        <v>6822</v>
      </c>
      <c r="F42" s="90">
        <v>6852</v>
      </c>
      <c r="G42" s="90">
        <v>6676</v>
      </c>
      <c r="H42" s="90">
        <v>6598</v>
      </c>
    </row>
    <row r="43" spans="1:8" x14ac:dyDescent="0.25">
      <c r="A43" s="91" t="s">
        <v>105</v>
      </c>
      <c r="B43" s="99">
        <v>2270</v>
      </c>
      <c r="C43" s="99">
        <v>2104</v>
      </c>
      <c r="D43" s="99">
        <v>2335</v>
      </c>
      <c r="E43" s="90">
        <v>2274</v>
      </c>
      <c r="F43" s="90">
        <v>2269</v>
      </c>
      <c r="G43" s="90">
        <v>2268.6</v>
      </c>
      <c r="H43" s="104">
        <v>2311.3000000000002</v>
      </c>
    </row>
    <row r="44" spans="1:8" x14ac:dyDescent="0.25">
      <c r="A44" s="105" t="s">
        <v>106</v>
      </c>
      <c r="B44" s="106">
        <v>7.1829868409654054</v>
      </c>
      <c r="C44" s="106">
        <v>6.5108581312334142</v>
      </c>
      <c r="D44" s="106">
        <v>7.0819846237256794</v>
      </c>
      <c r="E44" s="107">
        <v>6.7244199724778051</v>
      </c>
      <c r="F44" s="107">
        <v>6.5358924454404139</v>
      </c>
      <c r="G44" s="107">
        <v>6.2831903734449535</v>
      </c>
      <c r="H44" s="107">
        <v>6.3893672317224963</v>
      </c>
    </row>
    <row r="45" spans="1:8" x14ac:dyDescent="0.25">
      <c r="A45" s="105"/>
      <c r="B45" s="106"/>
      <c r="C45" s="106"/>
      <c r="D45" s="106"/>
      <c r="E45" s="90"/>
      <c r="F45" s="90"/>
      <c r="G45" s="90"/>
      <c r="H45" s="108"/>
    </row>
    <row r="46" spans="1:8" x14ac:dyDescent="0.25">
      <c r="A46" s="91" t="s">
        <v>107</v>
      </c>
      <c r="B46" s="109">
        <v>8537</v>
      </c>
      <c r="C46" s="109">
        <v>8396</v>
      </c>
      <c r="D46" s="109">
        <v>8412</v>
      </c>
      <c r="E46" s="90">
        <v>8380</v>
      </c>
      <c r="F46" s="90">
        <v>8320</v>
      </c>
      <c r="G46" s="90">
        <v>8365</v>
      </c>
      <c r="H46" s="90">
        <v>8259</v>
      </c>
    </row>
    <row r="47" spans="1:8" x14ac:dyDescent="0.25">
      <c r="A47" s="110"/>
      <c r="B47" s="87"/>
      <c r="C47" s="87"/>
      <c r="D47" s="87"/>
      <c r="E47" s="90"/>
      <c r="F47" s="90"/>
      <c r="G47" s="90"/>
      <c r="H47" s="90"/>
    </row>
    <row r="48" spans="1:8" x14ac:dyDescent="0.25">
      <c r="A48" s="89" t="s">
        <v>108</v>
      </c>
      <c r="B48" s="87"/>
      <c r="C48" s="87"/>
      <c r="D48" s="87"/>
      <c r="E48" s="90"/>
      <c r="F48" s="90"/>
      <c r="G48" s="90"/>
      <c r="H48" s="90"/>
    </row>
    <row r="49" spans="1:8" x14ac:dyDescent="0.25">
      <c r="A49" s="91" t="s">
        <v>109</v>
      </c>
      <c r="B49" s="87">
        <v>368985</v>
      </c>
      <c r="C49" s="87">
        <v>371080</v>
      </c>
      <c r="D49" s="87">
        <v>377733</v>
      </c>
      <c r="E49" s="90">
        <v>386496</v>
      </c>
      <c r="F49" s="90">
        <v>398310</v>
      </c>
      <c r="G49" s="90">
        <v>406477.96399999998</v>
      </c>
      <c r="H49" s="90">
        <v>410993.10399999999</v>
      </c>
    </row>
    <row r="50" spans="1:8" x14ac:dyDescent="0.25">
      <c r="A50" s="111" t="s">
        <v>6</v>
      </c>
      <c r="B50" s="112">
        <v>12597</v>
      </c>
      <c r="C50" s="112">
        <v>12297</v>
      </c>
      <c r="D50" s="112">
        <v>12327</v>
      </c>
      <c r="E50" s="113">
        <v>12497</v>
      </c>
      <c r="F50" s="113">
        <v>12599</v>
      </c>
      <c r="G50" s="113">
        <v>12462</v>
      </c>
      <c r="H50" s="113">
        <v>12487</v>
      </c>
    </row>
    <row r="51" spans="1:8" x14ac:dyDescent="0.25">
      <c r="A51" s="210" t="s">
        <v>110</v>
      </c>
      <c r="B51" s="211"/>
      <c r="C51" s="211"/>
      <c r="D51" s="211"/>
      <c r="E51" s="211"/>
      <c r="F51" s="114"/>
      <c r="G51" s="114"/>
      <c r="H51" s="114"/>
    </row>
    <row r="52" spans="1:8" x14ac:dyDescent="0.25">
      <c r="A52" s="198" t="s">
        <v>111</v>
      </c>
      <c r="B52" s="198"/>
      <c r="C52" s="198"/>
      <c r="D52" s="198"/>
      <c r="E52" s="198"/>
      <c r="F52" s="198"/>
      <c r="G52" s="115"/>
      <c r="H52" s="116"/>
    </row>
    <row r="53" spans="1:8" x14ac:dyDescent="0.25">
      <c r="A53" s="198" t="s">
        <v>112</v>
      </c>
      <c r="B53" s="198"/>
      <c r="C53" s="198"/>
      <c r="D53" s="198"/>
      <c r="E53" s="198"/>
      <c r="F53" s="198"/>
      <c r="G53" s="115"/>
      <c r="H53" s="117"/>
    </row>
    <row r="54" spans="1:8" x14ac:dyDescent="0.25">
      <c r="A54" s="28" t="s">
        <v>113</v>
      </c>
      <c r="B54" s="29"/>
      <c r="C54" s="29"/>
      <c r="D54" s="29"/>
      <c r="E54" s="2"/>
      <c r="F54" s="2"/>
      <c r="G54" s="2"/>
      <c r="H54" s="2"/>
    </row>
    <row r="55" spans="1:8" x14ac:dyDescent="0.25">
      <c r="A55" s="192" t="s">
        <v>114</v>
      </c>
      <c r="B55" s="192"/>
      <c r="C55" s="192"/>
      <c r="D55" s="192"/>
      <c r="E55" s="2"/>
      <c r="F55" s="2"/>
      <c r="G55" s="2"/>
      <c r="H55" s="2"/>
    </row>
    <row r="56" spans="1:8" x14ac:dyDescent="0.25">
      <c r="A56" s="2"/>
      <c r="B56" s="82"/>
      <c r="C56" s="82"/>
      <c r="D56" s="82"/>
      <c r="E56" s="2"/>
      <c r="F56" s="2"/>
      <c r="G56" s="2"/>
      <c r="H56" s="2"/>
    </row>
  </sheetData>
  <mergeCells count="5">
    <mergeCell ref="A2:F2"/>
    <mergeCell ref="A51:E51"/>
    <mergeCell ref="A52:F52"/>
    <mergeCell ref="A53:F53"/>
    <mergeCell ref="A55:D5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E31" sqref="E31"/>
    </sheetView>
  </sheetViews>
  <sheetFormatPr baseColWidth="10" defaultRowHeight="15" x14ac:dyDescent="0.25"/>
  <cols>
    <col min="1" max="1" width="40" customWidth="1"/>
  </cols>
  <sheetData>
    <row r="1" spans="1:10" x14ac:dyDescent="0.25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3" t="s">
        <v>116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 x14ac:dyDescent="0.3">
      <c r="A4" s="118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12"/>
      <c r="B5" s="214" t="s">
        <v>117</v>
      </c>
      <c r="C5" s="214" t="s">
        <v>118</v>
      </c>
      <c r="D5" s="214" t="s">
        <v>119</v>
      </c>
      <c r="E5" s="216" t="s">
        <v>120</v>
      </c>
      <c r="F5" s="216"/>
      <c r="G5" s="216"/>
      <c r="H5" s="216"/>
      <c r="I5" s="216"/>
      <c r="J5" s="217"/>
    </row>
    <row r="6" spans="1:10" ht="57.75" customHeight="1" x14ac:dyDescent="0.25">
      <c r="A6" s="213"/>
      <c r="B6" s="215"/>
      <c r="C6" s="215"/>
      <c r="D6" s="215"/>
      <c r="E6" s="119" t="s">
        <v>121</v>
      </c>
      <c r="F6" s="120" t="s">
        <v>20</v>
      </c>
      <c r="G6" s="120" t="s">
        <v>122</v>
      </c>
      <c r="H6" s="121" t="s">
        <v>123</v>
      </c>
      <c r="I6" s="120" t="s">
        <v>124</v>
      </c>
      <c r="J6" s="120" t="s">
        <v>125</v>
      </c>
    </row>
    <row r="7" spans="1:10" x14ac:dyDescent="0.25">
      <c r="A7" s="122"/>
      <c r="B7" s="123"/>
      <c r="C7" s="123"/>
      <c r="D7" s="123"/>
      <c r="E7" s="124"/>
      <c r="F7" s="124"/>
      <c r="G7" s="124"/>
      <c r="H7" s="124"/>
      <c r="I7" s="124"/>
      <c r="J7" s="125"/>
    </row>
    <row r="8" spans="1:10" x14ac:dyDescent="0.25">
      <c r="A8" s="110" t="s">
        <v>126</v>
      </c>
      <c r="B8" s="126">
        <v>28.87690130390575</v>
      </c>
      <c r="C8" s="126">
        <v>52.634349963452422</v>
      </c>
      <c r="D8" s="127">
        <v>2234.4049401006996</v>
      </c>
      <c r="E8" s="126">
        <v>29.777455081143561</v>
      </c>
      <c r="F8" s="126">
        <v>37.053222225310215</v>
      </c>
      <c r="G8" s="126">
        <v>16.603546501945281</v>
      </c>
      <c r="H8" s="126">
        <v>16.557829940871763</v>
      </c>
      <c r="I8" s="126">
        <v>0</v>
      </c>
      <c r="J8" s="126"/>
    </row>
    <row r="9" spans="1:10" x14ac:dyDescent="0.25">
      <c r="A9" s="110" t="s">
        <v>127</v>
      </c>
      <c r="B9" s="126">
        <v>8.7036400231727615</v>
      </c>
      <c r="C9" s="126">
        <v>32.680607838903157</v>
      </c>
      <c r="D9" s="127">
        <v>1415.105114544303</v>
      </c>
      <c r="E9" s="126">
        <v>24.934014567596879</v>
      </c>
      <c r="F9" s="126">
        <v>20.930959060044533</v>
      </c>
      <c r="G9" s="126">
        <v>18.667574089206951</v>
      </c>
      <c r="H9" s="126">
        <v>27.135402577740908</v>
      </c>
      <c r="I9" s="126">
        <v>6.7299125442304524</v>
      </c>
      <c r="J9" s="126">
        <v>1.6021366493371139</v>
      </c>
    </row>
    <row r="10" spans="1:10" ht="15.75" thickBot="1" x14ac:dyDescent="0.3">
      <c r="A10" s="128" t="s">
        <v>128</v>
      </c>
      <c r="B10" s="129"/>
      <c r="C10" s="129"/>
      <c r="D10" s="130"/>
      <c r="E10" s="129">
        <v>25.339996061133924</v>
      </c>
      <c r="F10" s="129">
        <v>21.271761861668089</v>
      </c>
      <c r="G10" s="129">
        <v>18.971523924036141</v>
      </c>
      <c r="H10" s="129">
        <v>27.577227588967006</v>
      </c>
      <c r="I10" s="129">
        <v>6.7299125442304524</v>
      </c>
      <c r="J10" s="129"/>
    </row>
    <row r="11" spans="1:10" ht="31.5" customHeight="1" x14ac:dyDescent="0.25">
      <c r="A11" s="198" t="s">
        <v>129</v>
      </c>
      <c r="B11" s="198"/>
      <c r="C11" s="198"/>
      <c r="D11" s="198"/>
      <c r="E11" s="198"/>
      <c r="F11" s="198"/>
      <c r="G11" s="198"/>
      <c r="H11" s="198"/>
      <c r="I11" s="198"/>
      <c r="J11" s="2"/>
    </row>
    <row r="12" spans="1:10" ht="30.75" customHeight="1" x14ac:dyDescent="0.25">
      <c r="A12" s="198" t="s">
        <v>130</v>
      </c>
      <c r="B12" s="198"/>
      <c r="C12" s="198"/>
      <c r="D12" s="198"/>
      <c r="E12" s="198"/>
      <c r="F12" s="198"/>
      <c r="G12" s="198"/>
      <c r="H12" s="198"/>
      <c r="I12" s="198"/>
      <c r="J12" s="198"/>
    </row>
    <row r="13" spans="1:10" ht="23.25" customHeight="1" x14ac:dyDescent="0.25">
      <c r="A13" s="28" t="s">
        <v>113</v>
      </c>
      <c r="B13" s="29"/>
      <c r="C13" s="29"/>
      <c r="D13" s="29"/>
      <c r="E13" s="131"/>
      <c r="F13" s="131"/>
      <c r="G13" s="131"/>
      <c r="H13" s="131"/>
      <c r="I13" s="2"/>
      <c r="J13" s="2"/>
    </row>
    <row r="14" spans="1:10" ht="29.25" customHeight="1" x14ac:dyDescent="0.25">
      <c r="A14" s="192" t="s">
        <v>114</v>
      </c>
      <c r="B14" s="192"/>
      <c r="C14" s="192"/>
      <c r="D14" s="192"/>
      <c r="E14" s="1"/>
      <c r="F14" s="1"/>
      <c r="G14" s="1"/>
      <c r="H14" s="1"/>
      <c r="I14" s="2"/>
      <c r="J14" s="2"/>
    </row>
  </sheetData>
  <mergeCells count="8">
    <mergeCell ref="A12:J12"/>
    <mergeCell ref="A14:D14"/>
    <mergeCell ref="A5:A6"/>
    <mergeCell ref="B5:B6"/>
    <mergeCell ref="C5:C6"/>
    <mergeCell ref="D5:D6"/>
    <mergeCell ref="E5:J5"/>
    <mergeCell ref="A11:I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D36" sqref="D36"/>
    </sheetView>
  </sheetViews>
  <sheetFormatPr baseColWidth="10" defaultRowHeight="15" x14ac:dyDescent="0.25"/>
  <cols>
    <col min="1" max="1" width="18" customWidth="1"/>
    <col min="2" max="2" width="20.28515625" customWidth="1"/>
    <col min="3" max="3" width="38" customWidth="1"/>
    <col min="4" max="4" width="34.42578125" customWidth="1"/>
  </cols>
  <sheetData>
    <row r="1" spans="1:7" x14ac:dyDescent="0.25">
      <c r="A1" s="2" t="s">
        <v>134</v>
      </c>
    </row>
    <row r="2" spans="1:7" ht="15" customHeight="1" x14ac:dyDescent="0.25">
      <c r="A2" s="132" t="s">
        <v>135</v>
      </c>
      <c r="B2" s="132"/>
      <c r="C2" s="132"/>
      <c r="D2" s="132"/>
      <c r="E2" s="132"/>
      <c r="F2" s="132"/>
      <c r="G2" s="132"/>
    </row>
    <row r="3" spans="1:7" x14ac:dyDescent="0.25">
      <c r="A3" t="s">
        <v>133</v>
      </c>
      <c r="C3" t="s">
        <v>131</v>
      </c>
      <c r="D3" t="s">
        <v>5</v>
      </c>
    </row>
    <row r="4" spans="1:7" x14ac:dyDescent="0.25">
      <c r="B4">
        <v>2010</v>
      </c>
      <c r="C4">
        <v>4.6219934646067493</v>
      </c>
      <c r="D4">
        <v>44.762822923764254</v>
      </c>
    </row>
    <row r="5" spans="1:7" x14ac:dyDescent="0.25">
      <c r="A5" t="s">
        <v>121</v>
      </c>
      <c r="B5">
        <v>2011</v>
      </c>
      <c r="C5">
        <v>3.9211894292276575</v>
      </c>
      <c r="D5">
        <v>43.633094936946257</v>
      </c>
    </row>
    <row r="6" spans="1:7" x14ac:dyDescent="0.25">
      <c r="B6">
        <v>2012</v>
      </c>
      <c r="C6">
        <v>3.3279819720939456</v>
      </c>
      <c r="D6">
        <v>42.404681455579798</v>
      </c>
    </row>
    <row r="7" spans="1:7" x14ac:dyDescent="0.25">
      <c r="B7">
        <v>2013</v>
      </c>
      <c r="C7">
        <v>3.4488654046156495</v>
      </c>
      <c r="D7">
        <v>43.307879909721606</v>
      </c>
    </row>
    <row r="8" spans="1:7" x14ac:dyDescent="0.25">
      <c r="B8">
        <v>2014</v>
      </c>
      <c r="C8">
        <v>3.4331298675152966</v>
      </c>
      <c r="D8">
        <v>42.755113117854037</v>
      </c>
    </row>
    <row r="9" spans="1:7" x14ac:dyDescent="0.25">
      <c r="B9">
        <v>2010</v>
      </c>
      <c r="C9">
        <v>9.3509896347153205</v>
      </c>
      <c r="D9">
        <v>37.282706310648948</v>
      </c>
    </row>
    <row r="10" spans="1:7" x14ac:dyDescent="0.25">
      <c r="A10" t="s">
        <v>20</v>
      </c>
      <c r="B10">
        <v>2011</v>
      </c>
      <c r="C10">
        <v>8.7337251813520389</v>
      </c>
      <c r="D10">
        <v>36.206947248908122</v>
      </c>
    </row>
    <row r="11" spans="1:7" x14ac:dyDescent="0.25">
      <c r="B11">
        <v>2012</v>
      </c>
      <c r="C11">
        <v>8.0882470726007369</v>
      </c>
      <c r="D11">
        <v>35.736781083255309</v>
      </c>
    </row>
    <row r="12" spans="1:7" x14ac:dyDescent="0.25">
      <c r="B12">
        <v>2013</v>
      </c>
      <c r="C12">
        <v>7.5813829443142646</v>
      </c>
      <c r="D12">
        <v>36.562295053816854</v>
      </c>
    </row>
    <row r="13" spans="1:7" x14ac:dyDescent="0.25">
      <c r="B13">
        <v>2014</v>
      </c>
      <c r="C13">
        <v>7.8806017911932047</v>
      </c>
      <c r="D13">
        <v>35.444934035400252</v>
      </c>
    </row>
    <row r="14" spans="1:7" x14ac:dyDescent="0.25">
      <c r="B14">
        <v>2010</v>
      </c>
      <c r="C14">
        <v>11.193469362465395</v>
      </c>
      <c r="D14">
        <v>41.968796260580874</v>
      </c>
    </row>
    <row r="15" spans="1:7" x14ac:dyDescent="0.25">
      <c r="A15" t="s">
        <v>126</v>
      </c>
      <c r="B15">
        <v>2011</v>
      </c>
      <c r="C15">
        <v>11.54764046756352</v>
      </c>
      <c r="D15">
        <v>42.453119634609898</v>
      </c>
    </row>
    <row r="16" spans="1:7" x14ac:dyDescent="0.25">
      <c r="B16">
        <v>2012</v>
      </c>
      <c r="C16">
        <v>12.42244116717912</v>
      </c>
      <c r="D16">
        <v>43.81192008029759</v>
      </c>
    </row>
    <row r="17" spans="1:4" x14ac:dyDescent="0.25">
      <c r="B17">
        <v>2013</v>
      </c>
      <c r="C17">
        <v>12.039255997082924</v>
      </c>
      <c r="D17">
        <v>45.462226824928209</v>
      </c>
    </row>
    <row r="18" spans="1:4" x14ac:dyDescent="0.25">
      <c r="B18">
        <v>2014</v>
      </c>
      <c r="C18">
        <v>12.71681329363</v>
      </c>
      <c r="D18">
        <v>46.113129728800786</v>
      </c>
    </row>
    <row r="19" spans="1:4" x14ac:dyDescent="0.25">
      <c r="B19">
        <v>2010</v>
      </c>
      <c r="C19">
        <v>2.5506872481637526</v>
      </c>
      <c r="D19">
        <v>14.405136282534968</v>
      </c>
    </row>
    <row r="20" spans="1:4" x14ac:dyDescent="0.25">
      <c r="A20" t="s">
        <v>132</v>
      </c>
      <c r="B20">
        <v>2011</v>
      </c>
      <c r="C20">
        <v>3.1881448948198186</v>
      </c>
      <c r="D20">
        <v>16.565023413223621</v>
      </c>
    </row>
    <row r="21" spans="1:4" x14ac:dyDescent="0.25">
      <c r="B21">
        <v>2012</v>
      </c>
      <c r="C21">
        <v>3.6953402805640154</v>
      </c>
      <c r="D21">
        <v>18.39357624738324</v>
      </c>
    </row>
    <row r="22" spans="1:4" x14ac:dyDescent="0.25">
      <c r="B22">
        <v>2013</v>
      </c>
      <c r="C22">
        <v>3.2972380145133706</v>
      </c>
      <c r="D22">
        <v>20.814045494185311</v>
      </c>
    </row>
    <row r="23" spans="1:4" x14ac:dyDescent="0.25">
      <c r="B23">
        <v>2014</v>
      </c>
      <c r="C23">
        <v>4.3049175852738655</v>
      </c>
      <c r="D23">
        <v>22.357441128731175</v>
      </c>
    </row>
    <row r="24" spans="1:4" x14ac:dyDescent="0.25">
      <c r="B24">
        <v>2010</v>
      </c>
      <c r="C24">
        <v>17.681027099811761</v>
      </c>
      <c r="D24">
        <v>57.322856563076343</v>
      </c>
    </row>
    <row r="25" spans="1:4" x14ac:dyDescent="0.25">
      <c r="A25" t="s">
        <v>57</v>
      </c>
      <c r="B25">
        <v>2011</v>
      </c>
      <c r="C25">
        <v>17.167097321947086</v>
      </c>
      <c r="D25">
        <v>56.486180108554549</v>
      </c>
    </row>
    <row r="26" spans="1:4" x14ac:dyDescent="0.25">
      <c r="B26">
        <v>2012</v>
      </c>
      <c r="C26">
        <v>17.399999999999999</v>
      </c>
      <c r="D26">
        <v>55.76295203581094</v>
      </c>
    </row>
    <row r="27" spans="1:4" x14ac:dyDescent="0.25">
      <c r="B27">
        <v>2013</v>
      </c>
      <c r="C27">
        <v>15.8</v>
      </c>
      <c r="D27">
        <v>56.099471998881342</v>
      </c>
    </row>
    <row r="28" spans="1:4" x14ac:dyDescent="0.25">
      <c r="B28">
        <v>2014</v>
      </c>
      <c r="C28">
        <v>16.847560799586709</v>
      </c>
      <c r="D28">
        <v>55.838570887641247</v>
      </c>
    </row>
    <row r="30" spans="1:4" ht="24" customHeight="1" x14ac:dyDescent="0.25">
      <c r="A30" s="218" t="s">
        <v>13</v>
      </c>
      <c r="B30" s="219"/>
      <c r="C30" s="219"/>
      <c r="D30" s="219"/>
    </row>
    <row r="31" spans="1:4" ht="22.5" customHeight="1" x14ac:dyDescent="0.25">
      <c r="A31" s="133" t="s">
        <v>136</v>
      </c>
    </row>
  </sheetData>
  <mergeCells count="1">
    <mergeCell ref="A30:D3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E31" sqref="E31"/>
    </sheetView>
  </sheetViews>
  <sheetFormatPr baseColWidth="10" defaultRowHeight="15" x14ac:dyDescent="0.25"/>
  <cols>
    <col min="1" max="1" width="19" customWidth="1"/>
    <col min="2" max="3" width="17.5703125" customWidth="1"/>
    <col min="4" max="4" width="19.140625" customWidth="1"/>
  </cols>
  <sheetData>
    <row r="1" spans="1:6" x14ac:dyDescent="0.25">
      <c r="A1" t="s">
        <v>137</v>
      </c>
    </row>
    <row r="2" spans="1:6" x14ac:dyDescent="0.25">
      <c r="A2" s="132" t="s">
        <v>138</v>
      </c>
    </row>
    <row r="3" spans="1:6" x14ac:dyDescent="0.25">
      <c r="A3" t="s">
        <v>139</v>
      </c>
    </row>
    <row r="4" spans="1:6" x14ac:dyDescent="0.25">
      <c r="A4" t="s">
        <v>140</v>
      </c>
      <c r="B4" t="s">
        <v>19</v>
      </c>
      <c r="C4" t="s">
        <v>20</v>
      </c>
      <c r="D4" t="s">
        <v>126</v>
      </c>
      <c r="E4" t="s">
        <v>132</v>
      </c>
      <c r="F4" t="s">
        <v>23</v>
      </c>
    </row>
    <row r="5" spans="1:6" x14ac:dyDescent="0.25">
      <c r="A5" t="s">
        <v>141</v>
      </c>
      <c r="B5">
        <v>1.6473046366769217</v>
      </c>
      <c r="C5">
        <v>3.5915888344919003</v>
      </c>
      <c r="D5">
        <v>9.7838131798664953</v>
      </c>
      <c r="E5">
        <v>4.6082121944406467</v>
      </c>
      <c r="F5">
        <v>13.072754900636566</v>
      </c>
    </row>
    <row r="6" spans="1:6" x14ac:dyDescent="0.25">
      <c r="A6" t="s">
        <v>142</v>
      </c>
      <c r="B6">
        <v>4.9824980824533931</v>
      </c>
      <c r="C6">
        <v>11.60171639626067</v>
      </c>
      <c r="D6">
        <v>15.261461600867468</v>
      </c>
      <c r="E6">
        <v>4.0417815184905548</v>
      </c>
      <c r="F6">
        <v>20.122553322034321</v>
      </c>
    </row>
    <row r="7" spans="1:6" x14ac:dyDescent="0.25">
      <c r="A7" t="s">
        <v>143</v>
      </c>
      <c r="B7">
        <v>49.807685565660194</v>
      </c>
      <c r="C7">
        <v>21.378045960533921</v>
      </c>
      <c r="D7">
        <v>37.810720120501827</v>
      </c>
      <c r="E7">
        <v>10.574248263574596</v>
      </c>
      <c r="F7">
        <v>58.805699641965646</v>
      </c>
    </row>
    <row r="8" spans="1:6" x14ac:dyDescent="0.25">
      <c r="A8" t="s">
        <v>144</v>
      </c>
      <c r="B8">
        <v>69.990574594201533</v>
      </c>
      <c r="C8">
        <v>38.821814017849604</v>
      </c>
      <c r="D8">
        <v>51.215865157663508</v>
      </c>
      <c r="E8">
        <v>15.781214123021098</v>
      </c>
      <c r="F8">
        <v>75.776514220266904</v>
      </c>
    </row>
    <row r="9" spans="1:6" x14ac:dyDescent="0.25">
      <c r="A9" t="s">
        <v>145</v>
      </c>
      <c r="B9">
        <v>76.454161883295086</v>
      </c>
      <c r="C9">
        <v>55.361892258668341</v>
      </c>
      <c r="D9">
        <v>67.138642065662964</v>
      </c>
      <c r="E9">
        <v>24.847471241820344</v>
      </c>
      <c r="F9">
        <v>84.609082724744653</v>
      </c>
    </row>
    <row r="10" spans="1:6" x14ac:dyDescent="0.25">
      <c r="A10" t="s">
        <v>146</v>
      </c>
      <c r="B10">
        <v>79.738765242343106</v>
      </c>
      <c r="C10">
        <v>60.440407287770157</v>
      </c>
      <c r="D10">
        <v>73.029676982774447</v>
      </c>
      <c r="E10">
        <v>32.34858956571702</v>
      </c>
      <c r="F10">
        <v>87.824369534730479</v>
      </c>
    </row>
    <row r="11" spans="1:6" x14ac:dyDescent="0.25">
      <c r="A11" t="s">
        <v>147</v>
      </c>
      <c r="B11">
        <v>74.593916113226427</v>
      </c>
      <c r="C11">
        <v>70.921113891278722</v>
      </c>
      <c r="D11">
        <v>87.542704631418118</v>
      </c>
      <c r="E11">
        <v>53.989249279959573</v>
      </c>
      <c r="F11">
        <v>93.649918933066843</v>
      </c>
    </row>
    <row r="12" spans="1:6" x14ac:dyDescent="0.25">
      <c r="A12" t="s">
        <v>57</v>
      </c>
      <c r="B12">
        <v>42.755113117854037</v>
      </c>
      <c r="C12">
        <v>35.444934035400252</v>
      </c>
      <c r="D12">
        <v>46.113129728800786</v>
      </c>
      <c r="E12">
        <v>22.357441128731175</v>
      </c>
      <c r="F12">
        <v>55.838570887641247</v>
      </c>
    </row>
    <row r="14" spans="1:6" x14ac:dyDescent="0.25">
      <c r="A14" t="s">
        <v>148</v>
      </c>
    </row>
    <row r="15" spans="1:6" x14ac:dyDescent="0.25">
      <c r="A15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/>
  </sheetViews>
  <sheetFormatPr baseColWidth="10" defaultRowHeight="15" x14ac:dyDescent="0.25"/>
  <cols>
    <col min="1" max="1" width="22.85546875" customWidth="1"/>
    <col min="2" max="2" width="19.85546875" customWidth="1"/>
    <col min="3" max="3" width="16.7109375" customWidth="1"/>
    <col min="4" max="4" width="23.5703125" customWidth="1"/>
  </cols>
  <sheetData>
    <row r="1" spans="1:8" x14ac:dyDescent="0.25">
      <c r="A1" s="136" t="s">
        <v>164</v>
      </c>
      <c r="B1" s="3" t="s">
        <v>165</v>
      </c>
      <c r="C1" s="2"/>
      <c r="D1" s="2"/>
      <c r="E1" s="2"/>
      <c r="F1" s="2"/>
      <c r="G1" s="2"/>
      <c r="H1" s="2"/>
    </row>
    <row r="3" spans="1:8" x14ac:dyDescent="0.25">
      <c r="D3">
        <v>2014</v>
      </c>
    </row>
    <row r="4" spans="1:8" x14ac:dyDescent="0.25">
      <c r="A4" t="s">
        <v>161</v>
      </c>
      <c r="B4" t="s">
        <v>150</v>
      </c>
      <c r="C4" t="s">
        <v>162</v>
      </c>
      <c r="D4" t="s">
        <v>163</v>
      </c>
    </row>
    <row r="5" spans="1:8" x14ac:dyDescent="0.25">
      <c r="A5" t="s">
        <v>151</v>
      </c>
      <c r="B5" t="s">
        <v>19</v>
      </c>
      <c r="C5">
        <v>55501.055358192731</v>
      </c>
      <c r="D5" s="134">
        <v>5.0883395409291654E-2</v>
      </c>
    </row>
    <row r="6" spans="1:8" x14ac:dyDescent="0.25">
      <c r="A6" t="s">
        <v>151</v>
      </c>
      <c r="B6" t="s">
        <v>152</v>
      </c>
      <c r="C6">
        <v>65943.326968945345</v>
      </c>
      <c r="D6" s="134">
        <v>6.0456875263179027E-2</v>
      </c>
    </row>
    <row r="7" spans="1:8" x14ac:dyDescent="0.25">
      <c r="A7" t="s">
        <v>151</v>
      </c>
      <c r="B7" t="s">
        <v>20</v>
      </c>
      <c r="C7">
        <v>155168.54664616103</v>
      </c>
      <c r="D7" s="134">
        <v>0.14225860144686855</v>
      </c>
    </row>
    <row r="8" spans="1:8" x14ac:dyDescent="0.25">
      <c r="A8" t="s">
        <v>151</v>
      </c>
      <c r="B8" t="s">
        <v>153</v>
      </c>
      <c r="C8">
        <v>254215.39815483542</v>
      </c>
      <c r="D8" s="134">
        <v>0.23306480462327939</v>
      </c>
    </row>
    <row r="9" spans="1:8" x14ac:dyDescent="0.25">
      <c r="A9" t="s">
        <v>151</v>
      </c>
      <c r="B9" t="s">
        <v>154</v>
      </c>
      <c r="C9">
        <v>17969.765726927784</v>
      </c>
      <c r="D9" s="134">
        <v>1.6474690237770966E-2</v>
      </c>
    </row>
    <row r="10" spans="1:8" x14ac:dyDescent="0.25">
      <c r="A10" t="s">
        <v>151</v>
      </c>
      <c r="B10" t="s">
        <v>155</v>
      </c>
      <c r="C10">
        <v>301456.53912391124</v>
      </c>
      <c r="D10" s="134">
        <v>0.2763755063748406</v>
      </c>
    </row>
    <row r="11" spans="1:8" x14ac:dyDescent="0.25">
      <c r="A11" t="s">
        <v>151</v>
      </c>
      <c r="B11" t="s">
        <v>156</v>
      </c>
      <c r="C11">
        <v>157640.630672495</v>
      </c>
      <c r="D11" s="134">
        <v>0.14452500932299153</v>
      </c>
    </row>
    <row r="12" spans="1:8" x14ac:dyDescent="0.25">
      <c r="A12" t="s">
        <v>151</v>
      </c>
      <c r="B12" t="s">
        <v>157</v>
      </c>
      <c r="C12">
        <v>44786.672850150484</v>
      </c>
      <c r="D12" s="134">
        <v>4.1060444148192168E-2</v>
      </c>
    </row>
    <row r="13" spans="1:8" x14ac:dyDescent="0.25">
      <c r="A13" t="s">
        <v>151</v>
      </c>
      <c r="B13" t="s">
        <v>158</v>
      </c>
      <c r="C13">
        <v>38067.90365038575</v>
      </c>
      <c r="D13" s="134">
        <v>3.4900673173586118E-2</v>
      </c>
    </row>
    <row r="14" spans="1:8" x14ac:dyDescent="0.25">
      <c r="A14" t="s">
        <v>159</v>
      </c>
      <c r="B14" t="s">
        <v>19</v>
      </c>
      <c r="C14">
        <v>845208.07064496377</v>
      </c>
      <c r="D14" s="134">
        <v>0.11178004515801826</v>
      </c>
    </row>
    <row r="15" spans="1:8" x14ac:dyDescent="0.25">
      <c r="A15" t="s">
        <v>159</v>
      </c>
      <c r="B15" t="s">
        <v>152</v>
      </c>
      <c r="C15">
        <v>1426859.3948617405</v>
      </c>
      <c r="D15" s="134">
        <v>0.18870431214657063</v>
      </c>
    </row>
    <row r="16" spans="1:8" x14ac:dyDescent="0.25">
      <c r="A16" t="s">
        <v>159</v>
      </c>
      <c r="B16" t="s">
        <v>20</v>
      </c>
      <c r="C16">
        <v>126599.54712986536</v>
      </c>
      <c r="D16" s="134">
        <v>1.6742981505562759E-2</v>
      </c>
    </row>
    <row r="17" spans="1:4" x14ac:dyDescent="0.25">
      <c r="A17" t="s">
        <v>159</v>
      </c>
      <c r="B17" t="s">
        <v>153</v>
      </c>
      <c r="C17">
        <v>724827.42945072684</v>
      </c>
      <c r="D17" s="134">
        <v>9.5859523364402593E-2</v>
      </c>
    </row>
    <row r="18" spans="1:4" x14ac:dyDescent="0.25">
      <c r="A18" t="s">
        <v>159</v>
      </c>
      <c r="B18" t="s">
        <v>154</v>
      </c>
      <c r="C18">
        <v>242078.07095981226</v>
      </c>
      <c r="D18" s="134">
        <v>3.2015190866558012E-2</v>
      </c>
    </row>
    <row r="19" spans="1:4" x14ac:dyDescent="0.25">
      <c r="A19" t="s">
        <v>159</v>
      </c>
      <c r="B19" t="s">
        <v>155</v>
      </c>
      <c r="C19">
        <v>267894.19784163346</v>
      </c>
      <c r="D19" s="134">
        <v>3.5429412676405446E-2</v>
      </c>
    </row>
    <row r="20" spans="1:4" x14ac:dyDescent="0.25">
      <c r="A20" t="s">
        <v>159</v>
      </c>
      <c r="B20" t="s">
        <v>156</v>
      </c>
      <c r="C20">
        <v>39459.228089804325</v>
      </c>
      <c r="D20" s="134">
        <v>5.2185425707223778E-3</v>
      </c>
    </row>
    <row r="21" spans="1:4" x14ac:dyDescent="0.25">
      <c r="A21" t="s">
        <v>159</v>
      </c>
      <c r="B21" t="s">
        <v>157</v>
      </c>
      <c r="C21">
        <v>1641518.2224507357</v>
      </c>
      <c r="D21" s="134">
        <v>0.21709326662396375</v>
      </c>
    </row>
    <row r="22" spans="1:4" x14ac:dyDescent="0.25">
      <c r="A22" t="s">
        <v>159</v>
      </c>
      <c r="B22" t="s">
        <v>158</v>
      </c>
      <c r="C22">
        <v>2246906.072864614</v>
      </c>
      <c r="D22" s="134">
        <v>0.29715672508779606</v>
      </c>
    </row>
    <row r="23" spans="1:4" x14ac:dyDescent="0.25">
      <c r="A23" t="s">
        <v>57</v>
      </c>
      <c r="B23" t="s">
        <v>19</v>
      </c>
      <c r="C23">
        <v>900709.12600315653</v>
      </c>
      <c r="D23" s="134">
        <v>0.10410294822727681</v>
      </c>
    </row>
    <row r="24" spans="1:4" x14ac:dyDescent="0.25">
      <c r="A24" t="s">
        <v>57</v>
      </c>
      <c r="B24" t="s">
        <v>152</v>
      </c>
      <c r="C24">
        <v>1492802.7218306859</v>
      </c>
      <c r="D24" s="134">
        <v>0.17253646041522752</v>
      </c>
    </row>
    <row r="25" spans="1:4" x14ac:dyDescent="0.25">
      <c r="A25" t="s">
        <v>57</v>
      </c>
      <c r="B25" t="s">
        <v>20</v>
      </c>
      <c r="C25">
        <v>281768.09377602639</v>
      </c>
      <c r="D25" s="134">
        <v>3.256643952152135E-2</v>
      </c>
    </row>
    <row r="26" spans="1:4" x14ac:dyDescent="0.25">
      <c r="A26" t="s">
        <v>57</v>
      </c>
      <c r="B26" t="s">
        <v>153</v>
      </c>
      <c r="C26">
        <v>979042.82760556228</v>
      </c>
      <c r="D26" s="134">
        <v>0.11315666939756461</v>
      </c>
    </row>
    <row r="27" spans="1:4" x14ac:dyDescent="0.25">
      <c r="A27" t="s">
        <v>57</v>
      </c>
      <c r="B27" t="s">
        <v>154</v>
      </c>
      <c r="C27">
        <v>260047.83668674005</v>
      </c>
      <c r="D27" s="134">
        <v>3.0056036624547491E-2</v>
      </c>
    </row>
    <row r="28" spans="1:4" x14ac:dyDescent="0.25">
      <c r="A28" t="s">
        <v>57</v>
      </c>
      <c r="B28" t="s">
        <v>155</v>
      </c>
      <c r="C28">
        <v>569350.73696554475</v>
      </c>
      <c r="D28" s="134">
        <v>6.5804918127673417E-2</v>
      </c>
    </row>
    <row r="29" spans="1:4" x14ac:dyDescent="0.25">
      <c r="A29" t="s">
        <v>57</v>
      </c>
      <c r="B29" t="s">
        <v>156</v>
      </c>
      <c r="C29">
        <v>197099.85876229932</v>
      </c>
      <c r="D29" s="134">
        <v>2.2780580100687588E-2</v>
      </c>
    </row>
    <row r="30" spans="1:4" x14ac:dyDescent="0.25">
      <c r="A30" t="s">
        <v>57</v>
      </c>
      <c r="B30" t="s">
        <v>157</v>
      </c>
      <c r="C30">
        <v>1686304.8953008861</v>
      </c>
      <c r="D30" s="134">
        <v>0.19490122409428809</v>
      </c>
    </row>
    <row r="31" spans="1:4" x14ac:dyDescent="0.25">
      <c r="A31" t="s">
        <v>57</v>
      </c>
      <c r="B31" t="s">
        <v>158</v>
      </c>
      <c r="C31">
        <v>2284973.9765149998</v>
      </c>
      <c r="D31" s="134">
        <v>0.2640947234912131</v>
      </c>
    </row>
    <row r="32" spans="1:4" x14ac:dyDescent="0.25">
      <c r="A32" t="s">
        <v>151</v>
      </c>
      <c r="B32" t="s">
        <v>160</v>
      </c>
      <c r="D32" s="134">
        <v>0.83152439200413364</v>
      </c>
    </row>
    <row r="33" spans="1:4" x14ac:dyDescent="0.25">
      <c r="A33" t="s">
        <v>159</v>
      </c>
      <c r="B33" t="s">
        <v>160</v>
      </c>
      <c r="D33" s="134">
        <v>0.16176999508027426</v>
      </c>
    </row>
    <row r="34" spans="1:4" x14ac:dyDescent="0.25">
      <c r="A34" t="s">
        <v>57</v>
      </c>
      <c r="B34" t="s">
        <v>160</v>
      </c>
      <c r="D34" s="134">
        <v>0.44161429112358686</v>
      </c>
    </row>
    <row r="36" spans="1:4" x14ac:dyDescent="0.25">
      <c r="A36" s="135" t="s">
        <v>166</v>
      </c>
    </row>
    <row r="37" spans="1:4" x14ac:dyDescent="0.25">
      <c r="A37" s="135" t="s">
        <v>167</v>
      </c>
    </row>
    <row r="38" spans="1:4" x14ac:dyDescent="0.25">
      <c r="A38" s="135" t="s">
        <v>168</v>
      </c>
    </row>
    <row r="39" spans="1:4" x14ac:dyDescent="0.25">
      <c r="A39" s="135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20" workbookViewId="0">
      <selection activeCell="K52" sqref="K52"/>
    </sheetView>
  </sheetViews>
  <sheetFormatPr baseColWidth="10" defaultRowHeight="15" x14ac:dyDescent="0.25"/>
  <cols>
    <col min="2" max="2" width="12.7109375" customWidth="1"/>
    <col min="3" max="3" width="26.28515625" customWidth="1"/>
  </cols>
  <sheetData>
    <row r="1" spans="2:5" x14ac:dyDescent="0.25">
      <c r="B1" s="137" t="s">
        <v>170</v>
      </c>
      <c r="C1" s="138"/>
      <c r="D1" s="138"/>
      <c r="E1" s="138"/>
    </row>
    <row r="2" spans="2:5" ht="15.75" thickBot="1" x14ac:dyDescent="0.3">
      <c r="B2" s="228" t="s">
        <v>139</v>
      </c>
      <c r="C2" s="228"/>
      <c r="D2" s="228"/>
      <c r="E2" s="228"/>
    </row>
    <row r="3" spans="2:5" ht="116.25" thickBot="1" x14ac:dyDescent="0.3">
      <c r="B3" s="139"/>
      <c r="C3" s="140" t="s">
        <v>171</v>
      </c>
      <c r="D3" s="141" t="s">
        <v>172</v>
      </c>
      <c r="E3" s="142" t="s">
        <v>173</v>
      </c>
    </row>
    <row r="4" spans="2:5" x14ac:dyDescent="0.25">
      <c r="B4" s="229" t="s">
        <v>174</v>
      </c>
      <c r="C4" s="230"/>
      <c r="D4" s="143"/>
      <c r="E4" s="144"/>
    </row>
    <row r="5" spans="2:5" ht="36" x14ac:dyDescent="0.25">
      <c r="B5" s="145" t="s">
        <v>25</v>
      </c>
      <c r="C5" s="146" t="s">
        <v>26</v>
      </c>
      <c r="D5" s="147">
        <v>1.1000000000000001</v>
      </c>
      <c r="E5" s="148">
        <v>32.553618472028511</v>
      </c>
    </row>
    <row r="6" spans="2:5" x14ac:dyDescent="0.25">
      <c r="B6" s="145" t="s">
        <v>27</v>
      </c>
      <c r="C6" s="149" t="s">
        <v>28</v>
      </c>
      <c r="D6" s="150" t="s">
        <v>175</v>
      </c>
      <c r="E6" s="151" t="s">
        <v>175</v>
      </c>
    </row>
    <row r="7" spans="2:5" ht="36" x14ac:dyDescent="0.25">
      <c r="B7" s="145" t="s">
        <v>29</v>
      </c>
      <c r="C7" s="149" t="s">
        <v>176</v>
      </c>
      <c r="D7" s="147">
        <v>3.7830633888453513</v>
      </c>
      <c r="E7" s="148">
        <v>39.572703970805456</v>
      </c>
    </row>
    <row r="8" spans="2:5" ht="24" x14ac:dyDescent="0.25">
      <c r="B8" s="145" t="s">
        <v>31</v>
      </c>
      <c r="C8" s="149" t="s">
        <v>32</v>
      </c>
      <c r="D8" s="147">
        <v>3.1472614322077646</v>
      </c>
      <c r="E8" s="148">
        <v>31.351100539381555</v>
      </c>
    </row>
    <row r="9" spans="2:5" ht="24" x14ac:dyDescent="0.25">
      <c r="B9" s="145" t="s">
        <v>33</v>
      </c>
      <c r="C9" s="149" t="s">
        <v>34</v>
      </c>
      <c r="D9" s="147">
        <v>1.2607961820509836</v>
      </c>
      <c r="E9" s="148">
        <v>39.580210194748162</v>
      </c>
    </row>
    <row r="10" spans="2:5" ht="36" x14ac:dyDescent="0.25">
      <c r="B10" s="145" t="s">
        <v>35</v>
      </c>
      <c r="C10" s="149" t="s">
        <v>36</v>
      </c>
      <c r="D10" s="147">
        <v>1.7799694062991644</v>
      </c>
      <c r="E10" s="148">
        <v>39.969395079096209</v>
      </c>
    </row>
    <row r="11" spans="2:5" x14ac:dyDescent="0.25">
      <c r="B11" s="145" t="s">
        <v>37</v>
      </c>
      <c r="C11" s="149" t="s">
        <v>38</v>
      </c>
      <c r="D11" s="147">
        <v>1.4622890777290449</v>
      </c>
      <c r="E11" s="148">
        <v>53.282137574331635</v>
      </c>
    </row>
    <row r="12" spans="2:5" ht="24" x14ac:dyDescent="0.25">
      <c r="B12" s="145" t="s">
        <v>39</v>
      </c>
      <c r="C12" s="149" t="s">
        <v>40</v>
      </c>
      <c r="D12" s="147">
        <v>0.86574439248342461</v>
      </c>
      <c r="E12" s="148">
        <v>52.810468703774148</v>
      </c>
    </row>
    <row r="13" spans="2:5" ht="36" x14ac:dyDescent="0.25">
      <c r="B13" s="145" t="s">
        <v>41</v>
      </c>
      <c r="C13" s="149" t="s">
        <v>42</v>
      </c>
      <c r="D13" s="147">
        <v>0.76482447225045413</v>
      </c>
      <c r="E13" s="148">
        <v>52.886299837962433</v>
      </c>
    </row>
    <row r="14" spans="2:5" x14ac:dyDescent="0.25">
      <c r="B14" s="145" t="s">
        <v>43</v>
      </c>
      <c r="C14" s="149" t="s">
        <v>44</v>
      </c>
      <c r="D14" s="147">
        <v>0.11788919468708867</v>
      </c>
      <c r="E14" s="148">
        <v>22.778336391744805</v>
      </c>
    </row>
    <row r="15" spans="2:5" ht="48" x14ac:dyDescent="0.25">
      <c r="B15" s="145" t="s">
        <v>45</v>
      </c>
      <c r="C15" s="149" t="s">
        <v>46</v>
      </c>
      <c r="D15" s="147">
        <v>3.7826015576956786</v>
      </c>
      <c r="E15" s="148">
        <v>38.853499487522754</v>
      </c>
    </row>
    <row r="16" spans="2:5" ht="24" x14ac:dyDescent="0.25">
      <c r="B16" s="145" t="s">
        <v>47</v>
      </c>
      <c r="C16" s="149" t="s">
        <v>48</v>
      </c>
      <c r="D16" s="147">
        <v>4.8440899787253358</v>
      </c>
      <c r="E16" s="148">
        <v>53.763764443698193</v>
      </c>
    </row>
    <row r="17" spans="2:5" x14ac:dyDescent="0.25">
      <c r="B17" s="145" t="s">
        <v>49</v>
      </c>
      <c r="C17" s="149" t="s">
        <v>50</v>
      </c>
      <c r="D17" s="147">
        <v>4.9519683556225278</v>
      </c>
      <c r="E17" s="148">
        <v>82.616242864556312</v>
      </c>
    </row>
    <row r="18" spans="2:5" ht="48" x14ac:dyDescent="0.25">
      <c r="B18" s="145" t="s">
        <v>51</v>
      </c>
      <c r="C18" s="149" t="s">
        <v>52</v>
      </c>
      <c r="D18" s="147">
        <v>2.275314792561153</v>
      </c>
      <c r="E18" s="148">
        <v>37.866060137378888</v>
      </c>
    </row>
    <row r="19" spans="2:5" ht="36" x14ac:dyDescent="0.25">
      <c r="B19" s="145" t="s">
        <v>53</v>
      </c>
      <c r="C19" s="149" t="s">
        <v>54</v>
      </c>
      <c r="D19" s="147">
        <v>5.4317329921666326E-3</v>
      </c>
      <c r="E19" s="148">
        <v>6</v>
      </c>
    </row>
    <row r="20" spans="2:5" ht="15.75" thickBot="1" x14ac:dyDescent="0.3">
      <c r="B20" s="152" t="s">
        <v>55</v>
      </c>
      <c r="C20" s="153" t="s">
        <v>56</v>
      </c>
      <c r="D20" s="154">
        <v>7.1407839722620978E-2</v>
      </c>
      <c r="E20" s="155">
        <v>77.542336548767423</v>
      </c>
    </row>
    <row r="21" spans="2:5" x14ac:dyDescent="0.25">
      <c r="B21" s="156" t="s">
        <v>63</v>
      </c>
      <c r="C21" s="157"/>
      <c r="D21" s="158"/>
      <c r="E21" s="159"/>
    </row>
    <row r="22" spans="2:5" x14ac:dyDescent="0.25">
      <c r="B22" s="231" t="s">
        <v>177</v>
      </c>
      <c r="C22" s="232"/>
      <c r="D22" s="160">
        <v>4.8507462686567164</v>
      </c>
      <c r="E22" s="161">
        <v>85.91549295774648</v>
      </c>
    </row>
    <row r="23" spans="2:5" x14ac:dyDescent="0.25">
      <c r="B23" s="233" t="s">
        <v>142</v>
      </c>
      <c r="C23" s="234"/>
      <c r="D23" s="147">
        <v>0.5198192545690028</v>
      </c>
      <c r="E23" s="148">
        <v>61.093238846548118</v>
      </c>
    </row>
    <row r="24" spans="2:5" x14ac:dyDescent="0.25">
      <c r="B24" s="220" t="s">
        <v>143</v>
      </c>
      <c r="C24" s="221"/>
      <c r="D24" s="147">
        <v>2.5990061806972071</v>
      </c>
      <c r="E24" s="148">
        <v>42.670897499344996</v>
      </c>
    </row>
    <row r="25" spans="2:5" x14ac:dyDescent="0.25">
      <c r="B25" s="220" t="s">
        <v>144</v>
      </c>
      <c r="C25" s="221"/>
      <c r="D25" s="147">
        <v>6.3282483192049099</v>
      </c>
      <c r="E25" s="148">
        <v>44.736829468376719</v>
      </c>
    </row>
    <row r="26" spans="2:5" x14ac:dyDescent="0.25">
      <c r="B26" s="220" t="s">
        <v>145</v>
      </c>
      <c r="C26" s="221"/>
      <c r="D26" s="147">
        <v>10.219328978622329</v>
      </c>
      <c r="E26" s="148">
        <v>39.77720970537262</v>
      </c>
    </row>
    <row r="27" spans="2:5" x14ac:dyDescent="0.25">
      <c r="B27" s="220" t="s">
        <v>146</v>
      </c>
      <c r="C27" s="221"/>
      <c r="D27" s="147">
        <v>13.638805217159053</v>
      </c>
      <c r="E27" s="148">
        <v>46.163237029424081</v>
      </c>
    </row>
    <row r="28" spans="2:5" x14ac:dyDescent="0.25">
      <c r="B28" s="220" t="s">
        <v>178</v>
      </c>
      <c r="C28" s="221"/>
      <c r="D28" s="147">
        <v>18.09640231116483</v>
      </c>
      <c r="E28" s="148">
        <v>43.411782316877776</v>
      </c>
    </row>
    <row r="29" spans="2:5" ht="15.75" thickBot="1" x14ac:dyDescent="0.3">
      <c r="B29" s="162" t="s">
        <v>179</v>
      </c>
      <c r="C29" s="163"/>
      <c r="D29" s="164">
        <v>1.3517530510455922</v>
      </c>
      <c r="E29" s="165">
        <v>43.755522190261338</v>
      </c>
    </row>
    <row r="30" spans="2:5" x14ac:dyDescent="0.25">
      <c r="B30" s="166"/>
      <c r="C30" s="138"/>
      <c r="D30" s="138"/>
      <c r="E30" s="138"/>
    </row>
    <row r="31" spans="2:5" x14ac:dyDescent="0.25">
      <c r="B31" s="167" t="s">
        <v>180</v>
      </c>
      <c r="C31" s="138"/>
      <c r="D31" s="138"/>
      <c r="E31" s="138"/>
    </row>
    <row r="32" spans="2:5" x14ac:dyDescent="0.25">
      <c r="D32" s="138"/>
      <c r="E32" s="138"/>
    </row>
    <row r="33" spans="1:9" x14ac:dyDescent="0.25">
      <c r="B33" t="s">
        <v>181</v>
      </c>
    </row>
    <row r="34" spans="1:9" x14ac:dyDescent="0.25">
      <c r="A34" s="138"/>
      <c r="B34" s="138" t="s">
        <v>182</v>
      </c>
      <c r="C34" s="138"/>
      <c r="D34" s="138"/>
      <c r="E34" s="138"/>
      <c r="F34" s="168"/>
      <c r="G34" s="168"/>
      <c r="H34" s="138"/>
      <c r="I34" s="168"/>
    </row>
    <row r="35" spans="1:9" x14ac:dyDescent="0.25">
      <c r="A35" s="138"/>
      <c r="B35" s="138"/>
      <c r="C35" s="138"/>
      <c r="D35" s="138"/>
      <c r="E35" s="138"/>
      <c r="F35" s="168"/>
      <c r="G35" s="168"/>
      <c r="H35" s="138"/>
      <c r="I35" s="168"/>
    </row>
    <row r="36" spans="1:9" x14ac:dyDescent="0.25">
      <c r="A36" s="138"/>
      <c r="B36" s="138"/>
      <c r="C36" s="138"/>
      <c r="D36" s="138"/>
      <c r="E36" s="138"/>
      <c r="F36" s="168"/>
      <c r="G36" s="168"/>
      <c r="H36" s="138"/>
      <c r="I36" s="168"/>
    </row>
    <row r="37" spans="1:9" x14ac:dyDescent="0.25">
      <c r="A37" s="138"/>
      <c r="B37" s="224" t="s">
        <v>183</v>
      </c>
      <c r="C37" s="224"/>
      <c r="D37" s="224"/>
      <c r="E37" s="224"/>
      <c r="F37" s="224"/>
      <c r="G37" s="224"/>
      <c r="H37" s="224"/>
      <c r="I37" s="224"/>
    </row>
    <row r="38" spans="1:9" ht="15.75" thickBot="1" x14ac:dyDescent="0.3">
      <c r="A38" s="138"/>
      <c r="B38" s="169"/>
      <c r="C38" s="169"/>
      <c r="D38" s="169"/>
      <c r="E38" s="169"/>
      <c r="F38" s="169"/>
      <c r="G38" s="169"/>
      <c r="H38" s="169"/>
      <c r="I38" s="170" t="s">
        <v>139</v>
      </c>
    </row>
    <row r="39" spans="1:9" ht="39" x14ac:dyDescent="0.25">
      <c r="A39" s="138"/>
      <c r="B39" s="171"/>
      <c r="C39" s="172"/>
      <c r="D39" s="173" t="s">
        <v>172</v>
      </c>
      <c r="E39" s="174"/>
      <c r="F39" s="175"/>
      <c r="G39" s="175" t="s">
        <v>173</v>
      </c>
      <c r="H39" s="174"/>
      <c r="I39" s="175"/>
    </row>
    <row r="40" spans="1:9" ht="52.5" thickBot="1" x14ac:dyDescent="0.3">
      <c r="A40" s="138"/>
      <c r="B40" s="225" t="s">
        <v>184</v>
      </c>
      <c r="C40" s="226"/>
      <c r="D40" s="176" t="s">
        <v>5</v>
      </c>
      <c r="E40" s="177" t="s">
        <v>185</v>
      </c>
      <c r="F40" s="178" t="s">
        <v>186</v>
      </c>
      <c r="G40" s="176" t="s">
        <v>5</v>
      </c>
      <c r="H40" s="177" t="s">
        <v>185</v>
      </c>
      <c r="I40" s="178" t="s">
        <v>186</v>
      </c>
    </row>
    <row r="41" spans="1:9" x14ac:dyDescent="0.25">
      <c r="A41" s="138"/>
      <c r="B41" s="222" t="s">
        <v>187</v>
      </c>
      <c r="C41" s="227"/>
      <c r="D41" s="147">
        <v>0.4800178404284936</v>
      </c>
      <c r="E41" s="179">
        <v>4.1613503265921663</v>
      </c>
      <c r="F41" s="180">
        <v>10.492838345487053</v>
      </c>
      <c r="G41" s="181">
        <v>39.59996584866078</v>
      </c>
      <c r="H41" s="182">
        <v>33.172517443025527</v>
      </c>
      <c r="I41" s="183">
        <v>38.398688565017977</v>
      </c>
    </row>
    <row r="42" spans="1:9" x14ac:dyDescent="0.25">
      <c r="A42" s="138"/>
      <c r="B42" s="220" t="s">
        <v>188</v>
      </c>
      <c r="C42" s="221"/>
      <c r="D42" s="147">
        <v>0.36010847855427863</v>
      </c>
      <c r="E42" s="179">
        <v>4.6020713507547546</v>
      </c>
      <c r="F42" s="180">
        <v>4.1500632796962584</v>
      </c>
      <c r="G42" s="181">
        <v>26.869008702058107</v>
      </c>
      <c r="H42" s="182">
        <v>31.106856856856858</v>
      </c>
      <c r="I42" s="183">
        <v>40.920469148393671</v>
      </c>
    </row>
    <row r="43" spans="1:9" x14ac:dyDescent="0.25">
      <c r="A43" s="138"/>
      <c r="B43" s="220" t="s">
        <v>189</v>
      </c>
      <c r="C43" s="221"/>
      <c r="D43" s="147">
        <v>0.14395970497675203</v>
      </c>
      <c r="E43" s="179">
        <v>2.391282629483209</v>
      </c>
      <c r="F43" s="180">
        <v>0.45569416822354819</v>
      </c>
      <c r="G43" s="181">
        <v>23.305741111282131</v>
      </c>
      <c r="H43" s="182">
        <v>26.5912930474334</v>
      </c>
      <c r="I43" s="183">
        <v>54.252706312385769</v>
      </c>
    </row>
    <row r="44" spans="1:9" x14ac:dyDescent="0.25">
      <c r="A44" s="138"/>
      <c r="B44" s="222" t="s">
        <v>190</v>
      </c>
      <c r="C44" s="223"/>
      <c r="D44" s="147">
        <v>6.8656169248227067E-2</v>
      </c>
      <c r="E44" s="179">
        <v>3.3150175308395298</v>
      </c>
      <c r="F44" s="180">
        <v>0.22867072460274412</v>
      </c>
      <c r="G44" s="181">
        <v>44.772038896859556</v>
      </c>
      <c r="H44" s="182">
        <v>28.09242424242424</v>
      </c>
      <c r="I44" s="183">
        <v>24.797924901185773</v>
      </c>
    </row>
    <row r="45" spans="1:9" x14ac:dyDescent="0.25">
      <c r="A45" s="138"/>
      <c r="B45" s="220" t="s">
        <v>191</v>
      </c>
      <c r="C45" s="221"/>
      <c r="D45" s="147">
        <v>8.1703646803261018E-2</v>
      </c>
      <c r="E45" s="179">
        <v>2.7895680800757368</v>
      </c>
      <c r="F45" s="180">
        <v>2.9219550412824686</v>
      </c>
      <c r="G45" s="181">
        <v>59.833555414334818</v>
      </c>
      <c r="H45" s="182">
        <v>62.232143544722959</v>
      </c>
      <c r="I45" s="183">
        <v>63.213460086808837</v>
      </c>
    </row>
    <row r="46" spans="1:9" x14ac:dyDescent="0.25">
      <c r="A46" s="138"/>
      <c r="B46" s="220" t="s">
        <v>192</v>
      </c>
      <c r="C46" s="221"/>
      <c r="D46" s="147">
        <v>0.10639114806628443</v>
      </c>
      <c r="E46" s="179">
        <v>2.6229418508950957</v>
      </c>
      <c r="F46" s="180">
        <v>2.4560758552803392</v>
      </c>
      <c r="G46" s="181">
        <v>29.858234427119694</v>
      </c>
      <c r="H46" s="182">
        <v>56.204459402608329</v>
      </c>
      <c r="I46" s="183">
        <v>27.753049865478513</v>
      </c>
    </row>
    <row r="47" spans="1:9" x14ac:dyDescent="0.25">
      <c r="A47" s="138"/>
      <c r="B47" s="220" t="s">
        <v>193</v>
      </c>
      <c r="C47" s="221"/>
      <c r="D47" s="147">
        <v>0.11091306904107928</v>
      </c>
      <c r="E47" s="179">
        <v>3.5195836366144775</v>
      </c>
      <c r="F47" s="180">
        <v>3.0082966712870878</v>
      </c>
      <c r="G47" s="181">
        <v>69.18558675742139</v>
      </c>
      <c r="H47" s="182">
        <v>47.675692997917011</v>
      </c>
      <c r="I47" s="183">
        <v>70.029453681710208</v>
      </c>
    </row>
    <row r="48" spans="1:9" ht="15.75" thickBot="1" x14ac:dyDescent="0.3">
      <c r="A48" s="138"/>
      <c r="B48" s="162" t="s">
        <v>179</v>
      </c>
      <c r="C48" s="163"/>
      <c r="D48" s="164">
        <v>1.3517530510455922</v>
      </c>
      <c r="E48" s="184">
        <v>23.401815405254968</v>
      </c>
      <c r="F48" s="185">
        <v>23.713594085859498</v>
      </c>
      <c r="G48" s="186">
        <v>43.755487139731713</v>
      </c>
      <c r="H48" s="187">
        <v>42.497506816873255</v>
      </c>
      <c r="I48" s="188">
        <v>45.517436022853943</v>
      </c>
    </row>
    <row r="49" spans="1:9" x14ac:dyDescent="0.25">
      <c r="A49" s="138"/>
      <c r="B49" s="166"/>
      <c r="D49" s="189"/>
      <c r="E49" s="189"/>
      <c r="F49" s="190"/>
      <c r="G49" s="190"/>
      <c r="H49" s="138"/>
      <c r="I49" s="168"/>
    </row>
    <row r="50" spans="1:9" x14ac:dyDescent="0.25">
      <c r="A50" s="138"/>
      <c r="B50" s="138"/>
      <c r="D50" s="189"/>
      <c r="E50" s="189"/>
      <c r="F50" s="190"/>
      <c r="G50" s="190"/>
      <c r="H50" s="190"/>
      <c r="I50" s="190"/>
    </row>
    <row r="51" spans="1:9" x14ac:dyDescent="0.25">
      <c r="B51" t="s">
        <v>181</v>
      </c>
    </row>
    <row r="52" spans="1:9" x14ac:dyDescent="0.25">
      <c r="B52" t="s">
        <v>182</v>
      </c>
    </row>
  </sheetData>
  <mergeCells count="18">
    <mergeCell ref="B25:C25"/>
    <mergeCell ref="B2:E2"/>
    <mergeCell ref="B4:C4"/>
    <mergeCell ref="B22:C22"/>
    <mergeCell ref="B23:C23"/>
    <mergeCell ref="B24:C24"/>
    <mergeCell ref="B47:C47"/>
    <mergeCell ref="B26:C26"/>
    <mergeCell ref="B27:C27"/>
    <mergeCell ref="B28:C28"/>
    <mergeCell ref="B37:I37"/>
    <mergeCell ref="B40:C40"/>
    <mergeCell ref="B41:C41"/>
    <mergeCell ref="B42:C42"/>
    <mergeCell ref="B43:C43"/>
    <mergeCell ref="B44:C44"/>
    <mergeCell ref="B45:C45"/>
    <mergeCell ref="B46:C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Tableau 1</vt:lpstr>
      <vt:lpstr>Tableau 2</vt:lpstr>
      <vt:lpstr>Tableau 3</vt:lpstr>
      <vt:lpstr>Tableau 4</vt:lpstr>
      <vt:lpstr>Tableau 5</vt:lpstr>
      <vt:lpstr>Données Graphique 1</vt:lpstr>
      <vt:lpstr>Données Graphique 2</vt:lpstr>
      <vt:lpstr>Données Graphique 3</vt:lpstr>
      <vt:lpstr>Tableaux Encadré 3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dcterms:created xsi:type="dcterms:W3CDTF">2016-09-19T13:36:24Z</dcterms:created>
  <dcterms:modified xsi:type="dcterms:W3CDTF">2016-09-19T14:55:08Z</dcterms:modified>
</cp:coreProperties>
</file>