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0" yWindow="90" windowWidth="13515" windowHeight="13035" activeTab="0"/>
  </bookViews>
  <sheets>
    <sheet name="données_graph" sheetId="1" r:id="rId1"/>
    <sheet name="Tableau 1" sheetId="2" r:id="rId2"/>
    <sheet name="Tableau 2" sheetId="3" r:id="rId3"/>
    <sheet name="Tableau 3" sheetId="4" r:id="rId4"/>
    <sheet name="Tableau 4" sheetId="5" r:id="rId5"/>
  </sheets>
  <externalReferences>
    <externalReference r:id="rId8"/>
  </externalReferences>
  <definedNames>
    <definedName name="CVS_DUR">'données_graph'!#REF!</definedName>
    <definedName name="Interim_trimcvs">#REF!</definedName>
  </definedNames>
  <calcPr fullCalcOnLoad="1"/>
</workbook>
</file>

<file path=xl/sharedStrings.xml><?xml version="1.0" encoding="utf-8"?>
<sst xmlns="http://schemas.openxmlformats.org/spreadsheetml/2006/main" count="328" uniqueCount="120">
  <si>
    <t>Données CVS</t>
  </si>
  <si>
    <t>Niveau</t>
  </si>
  <si>
    <t>Evolution</t>
  </si>
  <si>
    <t>(en %)</t>
  </si>
  <si>
    <t>(en milliers)</t>
  </si>
  <si>
    <t>annuelle</t>
  </si>
  <si>
    <t>T1</t>
  </si>
  <si>
    <t>T2</t>
  </si>
  <si>
    <t>T3</t>
  </si>
  <si>
    <t>T4</t>
  </si>
  <si>
    <t>Intérimaires en fin de trimestre</t>
  </si>
  <si>
    <t xml:space="preserve">Contrats conclus </t>
  </si>
  <si>
    <t>Équivalent-emplois à temps plein</t>
  </si>
  <si>
    <t>Tableau 2 - Effectifs d'intérimaires et taux de recours à l'intérim</t>
  </si>
  <si>
    <t>Secteur d'activité en nomenclature NA</t>
  </si>
  <si>
    <t>Intérimaires</t>
  </si>
  <si>
    <t>Recours à l'intérim</t>
  </si>
  <si>
    <t>Taux</t>
  </si>
  <si>
    <t>(en points)</t>
  </si>
  <si>
    <t>2013T1</t>
  </si>
  <si>
    <t>AZ : Agriculture</t>
  </si>
  <si>
    <t xml:space="preserve">C1 : Fabrication de denrées alimentaires, boissons et produits à base de tabac </t>
  </si>
  <si>
    <t>C2 : Cokéfaction et raffinage</t>
  </si>
  <si>
    <t>C3 : Fabrication d'équipements électriques, électroniques, informatiques ; fabrication de machines</t>
  </si>
  <si>
    <t xml:space="preserve">          CI : Fabrication de produits informatiques, électroniques et optiques</t>
  </si>
  <si>
    <t xml:space="preserve">          CJ : Fabrication d'équipements électriques</t>
  </si>
  <si>
    <t xml:space="preserve">          CK : Fabrication de machines et équipements n.c.a.</t>
  </si>
  <si>
    <t>C4 : Fabrication de matériels de transport</t>
  </si>
  <si>
    <t xml:space="preserve">C5 : Fabrication d'autres produits industriels </t>
  </si>
  <si>
    <t xml:space="preserve">          CB : Fabrication textiles, industries habillement, cuir et chaussure</t>
  </si>
  <si>
    <t xml:space="preserve">          CC : Travail du bois, industries du papier et imprimerie </t>
  </si>
  <si>
    <t xml:space="preserve">          CE : Industrie chimique</t>
  </si>
  <si>
    <t xml:space="preserve">          CF : Industrie pharmaceutique</t>
  </si>
  <si>
    <t xml:space="preserve">          CG : Fab. produits en caoutchouc et plastique et autres produits minéraux non métalliques</t>
  </si>
  <si>
    <t xml:space="preserve">          CH : Métallurgie et fabrication de produits métalliques sauf machines et équipements</t>
  </si>
  <si>
    <t xml:space="preserve">          CM : Autres industries manufacturières ; réparation et installation de machines et d'équipements</t>
  </si>
  <si>
    <t>DE : Industries extractives, énergie, eau, gestion des déchets et dépollution</t>
  </si>
  <si>
    <t xml:space="preserve">          BZ : Industries extractives </t>
  </si>
  <si>
    <t xml:space="preserve">          DZ : Prod. et distribution électricité, gaz, vapeur et air conditionné</t>
  </si>
  <si>
    <t xml:space="preserve">          EZ : Production et distribution eau, assainissement, gestion des déchets et dépollution</t>
  </si>
  <si>
    <t>FZ : Construction</t>
  </si>
  <si>
    <t>GZ : Commerce ; réparation d'automobiles et de motocycles</t>
  </si>
  <si>
    <t xml:space="preserve">          45 : Commerce et réparation d'automobiles et de motocycles</t>
  </si>
  <si>
    <t xml:space="preserve">          46 : Commerce de gros, à l'exception des automobiles et des motocycles</t>
  </si>
  <si>
    <t xml:space="preserve">          47 : Commerce de détail, à l'exception des automobiles et des motocycles</t>
  </si>
  <si>
    <t>HZ : Transports et entreposage</t>
  </si>
  <si>
    <t>IZ : Hébergement et restauration</t>
  </si>
  <si>
    <t>JZ : Information et communication</t>
  </si>
  <si>
    <t xml:space="preserve">          JA : Edition, audiovisuel et diffusion</t>
  </si>
  <si>
    <t xml:space="preserve">          JB : Télécommunications</t>
  </si>
  <si>
    <t xml:space="preserve">          JC : Activités informatiques et services d'information</t>
  </si>
  <si>
    <t>KZ : Activités financières et d'assurance</t>
  </si>
  <si>
    <t>LZ : Activités immobilières</t>
  </si>
  <si>
    <t>MN : Activités scientifiques et techniques ; services administratifs et de soutien</t>
  </si>
  <si>
    <t xml:space="preserve">          MA : Activités juridiques, comptables, gestion, architecture, ingénierie, contôle et analyses techniques</t>
  </si>
  <si>
    <t xml:space="preserve">          MB : Recherche-développement scientifique</t>
  </si>
  <si>
    <t xml:space="preserve">          MC : Autres activités spécialisées, scientifiques et techniques</t>
  </si>
  <si>
    <t xml:space="preserve">          NZ : Activités de services administratifs et de soutien</t>
  </si>
  <si>
    <t>OQ : Administration publique, enseignement, santé humaine et action sociale</t>
  </si>
  <si>
    <t xml:space="preserve">          OZ : Administration publique</t>
  </si>
  <si>
    <t xml:space="preserve">          PZ : Enseignement</t>
  </si>
  <si>
    <t xml:space="preserve">          QA : Activités pour la santé humaine</t>
  </si>
  <si>
    <t xml:space="preserve">          QB : Hébergement médico-social et social et action sociale sans hébergement</t>
  </si>
  <si>
    <t>RU : Autres activités de services</t>
  </si>
  <si>
    <t xml:space="preserve">          RZ : Arts, spectacles et activités récréatives</t>
  </si>
  <si>
    <t xml:space="preserve">          STU : Autres activités de services (y c. particuliers employeurs et activités extra-territoriales)</t>
  </si>
  <si>
    <t>Agriculture</t>
  </si>
  <si>
    <t>Industrie</t>
  </si>
  <si>
    <t>Construction</t>
  </si>
  <si>
    <t>Tertiaire</t>
  </si>
  <si>
    <t>Ensemble des secteurs</t>
  </si>
  <si>
    <t>Emploi hors intérim</t>
  </si>
  <si>
    <t>Emploi y compris intérim</t>
  </si>
  <si>
    <t>Ensemble des secteurs concurrentiels</t>
  </si>
  <si>
    <t>Contrats conclus</t>
  </si>
  <si>
    <t>Equivalent-emplois</t>
  </si>
  <si>
    <t>Durée moyenne des missions</t>
  </si>
  <si>
    <t>à temps plein</t>
  </si>
  <si>
    <t>Durée</t>
  </si>
  <si>
    <t>trimestrielle</t>
  </si>
  <si>
    <t>(en semaines)</t>
  </si>
  <si>
    <t>int</t>
  </si>
  <si>
    <t>EETP</t>
  </si>
  <si>
    <t>2000T1</t>
  </si>
  <si>
    <t xml:space="preserve">     T2</t>
  </si>
  <si>
    <t xml:space="preserve">     T3</t>
  </si>
  <si>
    <t xml:space="preserve">     T4</t>
  </si>
  <si>
    <t>2001T1</t>
  </si>
  <si>
    <t>2002T1</t>
  </si>
  <si>
    <t>2003T1</t>
  </si>
  <si>
    <t>2004T1</t>
  </si>
  <si>
    <t>2005T1</t>
  </si>
  <si>
    <t>2006T1</t>
  </si>
  <si>
    <t>2007T1</t>
  </si>
  <si>
    <t>2008T1</t>
  </si>
  <si>
    <t>2009T1</t>
  </si>
  <si>
    <t>2010T1</t>
  </si>
  <si>
    <t>2011T1</t>
  </si>
  <si>
    <t>2012T1</t>
  </si>
  <si>
    <t>2014T1</t>
  </si>
  <si>
    <t>2015T1</t>
  </si>
  <si>
    <t>Évolution trimestrielle</t>
  </si>
  <si>
    <t>Évolution trimestrielle (en %)</t>
  </si>
  <si>
    <t>Niveau 
(en milliers)</t>
  </si>
  <si>
    <t>Évolution
annuelle 
(en %)</t>
  </si>
  <si>
    <t>Évolution annuelle</t>
  </si>
  <si>
    <t>2016T1</t>
  </si>
  <si>
    <t>T2 2017/
T2 2016</t>
  </si>
  <si>
    <t>2017T1</t>
  </si>
  <si>
    <t>2017T2</t>
  </si>
  <si>
    <t>Tableau 1 - 692 000 intérimaires à la fin du deuxième trimestre 2017</t>
  </si>
  <si>
    <t>Note : À partir de ce trimestre, les données d'emploi incluent désormais le secteur public en plus du secteur privé. Cette extension de champ a pour effet d'entraîner des révisions importantes sur le niveau de l'emploi hors intérim, et par conséquent sur le taux de recours à l'intérim.</t>
  </si>
  <si>
    <t>Source : Dares, exploitation des fichiers Pôle emploi des déclarations mensuelles des agences d'intérim. Champ : France entière hors Mayotte.</t>
  </si>
  <si>
    <t>Source : Insee, estimations d'emploi ; Dares, exploitation des fichiers Pôle emploi des déclarations mensuelles des agences d'intérim. Champ : France entière hors Mayotte.</t>
  </si>
  <si>
    <t>Sources : Insee, estimations d'emploi ; Dares, exploitation des fichiers Pôle emploi des déclarations mensuelles des agences d'intérim. Champ : France entière hors Mayotte.</t>
  </si>
  <si>
    <t>Tableau 3 - Le travail intérimaire par secteur d'activité utilisateur au deuxième trimestre 2017</t>
  </si>
  <si>
    <t>Tableau 4 - Emploi salarié par secteur d'activité utilisateur</t>
  </si>
  <si>
    <t xml:space="preserve">         dont tertiaire marchand (GZ-MN, RU)</t>
  </si>
  <si>
    <t>Graphique 1 - Volume de travail temporaire en EQTP et nombre d'intérimaires en fin de trimestre</t>
  </si>
  <si>
    <t>Source - Dares, DSN et fichier Pôle emploi des déclarations mensuelles des agences d'intérim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</si>
</sst>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#,##0.000,"/>
    <numFmt numFmtId="173" formatCode="#,##0\ &quot;F&quot;;\-#,##0\ &quot;F&quot;"/>
    <numFmt numFmtId="174" formatCode="#,##0\ &quot;F&quot;;[Red]\-#,##0\ &quot;F&quot;"/>
    <numFmt numFmtId="175" formatCode="#,##0.00\ &quot;F&quot;;\-#,##0.00\ &quot;F&quot;"/>
    <numFmt numFmtId="176" formatCode="#,##0.00\ &quot;F&quot;;[Red]\-#,##0.00\ &quot;F&quot;"/>
    <numFmt numFmtId="177" formatCode="_-* #,##0\ &quot;F&quot;_-;\-* #,##0\ &quot;F&quot;_-;_-* &quot;-&quot;\ &quot;F&quot;_-;_-@_-"/>
    <numFmt numFmtId="178" formatCode="_-* #,##0\ _F_-;\-* #,##0\ _F_-;_-* &quot;-&quot;\ _F_-;_-@_-"/>
    <numFmt numFmtId="179" formatCode="_-* #,##0.00\ &quot;F&quot;_-;\-* #,##0.00\ &quot;F&quot;_-;_-* &quot;-&quot;??\ &quot;F&quot;_-;_-@_-"/>
    <numFmt numFmtId="180" formatCode="_-* #,##0.00\ _F_-;\-* #,##0.00\ _F_-;_-* &quot;-&quot;??\ _F_-;_-@_-"/>
    <numFmt numFmtId="181" formatCode="0.00000000"/>
    <numFmt numFmtId="182" formatCode="0.000000000"/>
    <numFmt numFmtId="183" formatCode="0.0000000000"/>
    <numFmt numFmtId="184" formatCode="0.00000000000"/>
    <numFmt numFmtId="185" formatCode="#&quot; &quot;?/8"/>
    <numFmt numFmtId="186" formatCode="#&quot; &quot;?/4"/>
    <numFmt numFmtId="187" formatCode="0.000000000000"/>
    <numFmt numFmtId="188" formatCode="0.0000000000000"/>
    <numFmt numFmtId="189" formatCode="0.0%;[Red]\-0.0%"/>
    <numFmt numFmtId="190" formatCode="0.00%;[Red]\-0.00%"/>
    <numFmt numFmtId="191" formatCode="0.0;[Red]\-0.0"/>
    <numFmt numFmtId="192" formatCode="0.000%"/>
    <numFmt numFmtId="193" formatCode="#,##0\ _F"/>
    <numFmt numFmtId="194" formatCode="[$-40C]dddd\ d\ mmmm\ yyyy"/>
    <numFmt numFmtId="195" formatCode="mmm\-yyyy"/>
    <numFmt numFmtId="196" formatCode="#,#00;[Red]\-#,#00"/>
    <numFmt numFmtId="197" formatCode="0.0,"/>
    <numFmt numFmtId="198" formatCode="#,#00.0,"/>
    <numFmt numFmtId="199" formatCode="#,##0.0,"/>
    <numFmt numFmtId="200" formatCode="#,##0.00,"/>
    <numFmt numFmtId="201" formatCode="#,##0.00\ &quot;€&quot;"/>
    <numFmt numFmtId="202" formatCode="#,##0.000"/>
    <numFmt numFmtId="203" formatCode="0\.0"/>
  </numFmts>
  <fonts count="4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30"/>
      <name val="Arial"/>
      <family val="2"/>
    </font>
    <font>
      <u val="single"/>
      <sz val="10"/>
      <color indexed="5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0" fillId="27" borderId="3" applyNumberFormat="0" applyFont="0" applyAlignment="0" applyProtection="0"/>
    <xf numFmtId="0" fontId="35" fillId="28" borderId="1" applyNumberFormat="0" applyAlignment="0" applyProtection="0"/>
    <xf numFmtId="44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164" fontId="2" fillId="0" borderId="11" xfId="60" applyNumberFormat="1" applyFont="1" applyBorder="1" applyAlignment="1">
      <alignment/>
    </xf>
    <xf numFmtId="164" fontId="2" fillId="0" borderId="12" xfId="0" applyNumberFormat="1" applyFont="1" applyFill="1" applyBorder="1" applyAlignment="1">
      <alignment/>
    </xf>
    <xf numFmtId="2" fontId="2" fillId="0" borderId="13" xfId="0" applyNumberFormat="1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4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2" fillId="0" borderId="14" xfId="0" applyNumberFormat="1" applyFont="1" applyFill="1" applyBorder="1" applyAlignment="1">
      <alignment vertical="center"/>
    </xf>
    <xf numFmtId="0" fontId="1" fillId="0" borderId="15" xfId="0" applyNumberFormat="1" applyFont="1" applyFill="1" applyBorder="1" applyAlignment="1">
      <alignment vertical="center"/>
    </xf>
    <xf numFmtId="0" fontId="1" fillId="0" borderId="16" xfId="0" applyNumberFormat="1" applyFont="1" applyFill="1" applyBorder="1" applyAlignment="1">
      <alignment vertical="center"/>
    </xf>
    <xf numFmtId="0" fontId="1" fillId="0" borderId="17" xfId="0" applyNumberFormat="1" applyFont="1" applyFill="1" applyBorder="1" applyAlignment="1">
      <alignment vertical="center"/>
    </xf>
    <xf numFmtId="0" fontId="2" fillId="0" borderId="0" xfId="56" applyFont="1">
      <alignment/>
      <protection/>
    </xf>
    <xf numFmtId="171" fontId="4" fillId="0" borderId="0" xfId="0" applyNumberFormat="1" applyFont="1" applyAlignment="1">
      <alignment/>
    </xf>
    <xf numFmtId="171" fontId="1" fillId="0" borderId="10" xfId="60" applyNumberFormat="1" applyFont="1" applyBorder="1" applyAlignment="1">
      <alignment/>
    </xf>
    <xf numFmtId="171" fontId="2" fillId="0" borderId="10" xfId="60" applyNumberFormat="1" applyFont="1" applyBorder="1" applyAlignment="1">
      <alignment/>
    </xf>
    <xf numFmtId="171" fontId="1" fillId="0" borderId="18" xfId="60" applyNumberFormat="1" applyFont="1" applyBorder="1" applyAlignment="1">
      <alignment/>
    </xf>
    <xf numFmtId="171" fontId="1" fillId="0" borderId="19" xfId="60" applyNumberFormat="1" applyFont="1" applyBorder="1" applyAlignment="1">
      <alignment/>
    </xf>
    <xf numFmtId="171" fontId="1" fillId="0" borderId="11" xfId="60" applyNumberFormat="1" applyFont="1" applyBorder="1" applyAlignment="1">
      <alignment/>
    </xf>
    <xf numFmtId="171" fontId="1" fillId="0" borderId="14" xfId="60" applyNumberFormat="1" applyFont="1" applyBorder="1" applyAlignment="1">
      <alignment/>
    </xf>
    <xf numFmtId="171" fontId="2" fillId="0" borderId="14" xfId="60" applyNumberFormat="1" applyFont="1" applyBorder="1" applyAlignment="1">
      <alignment/>
    </xf>
    <xf numFmtId="171" fontId="1" fillId="0" borderId="15" xfId="60" applyNumberFormat="1" applyFont="1" applyBorder="1" applyAlignment="1">
      <alignment/>
    </xf>
    <xf numFmtId="171" fontId="1" fillId="0" borderId="16" xfId="60" applyNumberFormat="1" applyFont="1" applyBorder="1" applyAlignment="1">
      <alignment/>
    </xf>
    <xf numFmtId="171" fontId="1" fillId="0" borderId="17" xfId="60" applyNumberFormat="1" applyFont="1" applyBorder="1" applyAlignment="1">
      <alignment/>
    </xf>
    <xf numFmtId="171" fontId="1" fillId="0" borderId="0" xfId="0" applyNumberFormat="1" applyFont="1" applyBorder="1" applyAlignment="1">
      <alignment/>
    </xf>
    <xf numFmtId="171" fontId="1" fillId="0" borderId="13" xfId="0" applyNumberFormat="1" applyFont="1" applyBorder="1" applyAlignment="1">
      <alignment/>
    </xf>
    <xf numFmtId="171" fontId="1" fillId="0" borderId="20" xfId="0" applyNumberFormat="1" applyFont="1" applyBorder="1" applyAlignment="1">
      <alignment/>
    </xf>
    <xf numFmtId="171" fontId="1" fillId="0" borderId="21" xfId="0" applyNumberFormat="1" applyFont="1" applyBorder="1" applyAlignment="1">
      <alignment/>
    </xf>
    <xf numFmtId="171" fontId="0" fillId="0" borderId="0" xfId="0" applyNumberFormat="1" applyAlignment="1">
      <alignment/>
    </xf>
    <xf numFmtId="0" fontId="0" fillId="0" borderId="0" xfId="0" applyFill="1" applyAlignment="1">
      <alignment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16" xfId="0" applyNumberFormat="1" applyFont="1" applyFill="1" applyBorder="1" applyAlignment="1">
      <alignment vertical="center"/>
    </xf>
    <xf numFmtId="0" fontId="5" fillId="0" borderId="13" xfId="55" applyFont="1" applyBorder="1" applyAlignment="1">
      <alignment horizontal="center" vertical="center"/>
      <protection/>
    </xf>
    <xf numFmtId="0" fontId="5" fillId="0" borderId="20" xfId="55" applyFont="1" applyBorder="1" applyAlignment="1">
      <alignment horizontal="center" vertical="center"/>
      <protection/>
    </xf>
    <xf numFmtId="0" fontId="5" fillId="0" borderId="18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24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 wrapText="1"/>
      <protection/>
    </xf>
    <xf numFmtId="0" fontId="5" fillId="0" borderId="10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22" xfId="55" applyFont="1" applyBorder="1" applyAlignment="1">
      <alignment horizontal="center" vertical="center"/>
      <protection/>
    </xf>
    <xf numFmtId="0" fontId="1" fillId="0" borderId="14" xfId="58" applyNumberFormat="1" applyFont="1" applyFill="1" applyBorder="1" applyAlignment="1">
      <alignment vertical="center"/>
      <protection/>
    </xf>
    <xf numFmtId="0" fontId="2" fillId="0" borderId="14" xfId="58" applyNumberFormat="1" applyFont="1" applyFill="1" applyBorder="1" applyAlignment="1">
      <alignment vertical="center"/>
      <protection/>
    </xf>
    <xf numFmtId="0" fontId="1" fillId="0" borderId="15" xfId="58" applyNumberFormat="1" applyFont="1" applyFill="1" applyBorder="1" applyAlignment="1">
      <alignment vertical="center"/>
      <protection/>
    </xf>
    <xf numFmtId="0" fontId="1" fillId="0" borderId="16" xfId="58" applyNumberFormat="1" applyFont="1" applyFill="1" applyBorder="1" applyAlignment="1">
      <alignment vertical="center"/>
      <protection/>
    </xf>
    <xf numFmtId="0" fontId="1" fillId="0" borderId="17" xfId="58" applyNumberFormat="1" applyFont="1" applyFill="1" applyBorder="1" applyAlignment="1">
      <alignment vertical="center"/>
      <protection/>
    </xf>
    <xf numFmtId="171" fontId="1" fillId="0" borderId="13" xfId="60" applyNumberFormat="1" applyFont="1" applyBorder="1" applyAlignment="1">
      <alignment/>
    </xf>
    <xf numFmtId="171" fontId="1" fillId="0" borderId="0" xfId="60" applyNumberFormat="1" applyFont="1" applyBorder="1" applyAlignment="1">
      <alignment/>
    </xf>
    <xf numFmtId="171" fontId="2" fillId="0" borderId="0" xfId="60" applyNumberFormat="1" applyFont="1" applyBorder="1" applyAlignment="1">
      <alignment/>
    </xf>
    <xf numFmtId="171" fontId="1" fillId="0" borderId="20" xfId="60" applyNumberFormat="1" applyFont="1" applyBorder="1" applyAlignment="1">
      <alignment/>
    </xf>
    <xf numFmtId="171" fontId="1" fillId="0" borderId="23" xfId="60" applyNumberFormat="1" applyFont="1" applyBorder="1" applyAlignment="1">
      <alignment/>
    </xf>
    <xf numFmtId="171" fontId="1" fillId="0" borderId="22" xfId="60" applyNumberFormat="1" applyFont="1" applyBorder="1" applyAlignment="1">
      <alignment/>
    </xf>
    <xf numFmtId="171" fontId="2" fillId="0" borderId="22" xfId="60" applyNumberFormat="1" applyFont="1" applyBorder="1" applyAlignment="1">
      <alignment/>
    </xf>
    <xf numFmtId="171" fontId="1" fillId="0" borderId="24" xfId="60" applyNumberFormat="1" applyFont="1" applyBorder="1" applyAlignment="1">
      <alignment/>
    </xf>
    <xf numFmtId="171" fontId="1" fillId="0" borderId="13" xfId="55" applyNumberFormat="1" applyFont="1" applyBorder="1" applyAlignment="1">
      <alignment/>
      <protection/>
    </xf>
    <xf numFmtId="171" fontId="1" fillId="0" borderId="0" xfId="55" applyNumberFormat="1" applyFont="1" applyBorder="1" applyAlignment="1">
      <alignment/>
      <protection/>
    </xf>
    <xf numFmtId="171" fontId="2" fillId="0" borderId="0" xfId="55" applyNumberFormat="1" applyFont="1" applyBorder="1" applyAlignment="1">
      <alignment/>
      <protection/>
    </xf>
    <xf numFmtId="171" fontId="1" fillId="0" borderId="20" xfId="55" applyNumberFormat="1" applyFont="1" applyBorder="1" applyAlignment="1">
      <alignment/>
      <protection/>
    </xf>
    <xf numFmtId="0" fontId="8" fillId="0" borderId="0" xfId="59" applyFill="1">
      <alignment/>
      <protection/>
    </xf>
    <xf numFmtId="171" fontId="8" fillId="0" borderId="0" xfId="59" applyNumberFormat="1">
      <alignment/>
      <protection/>
    </xf>
    <xf numFmtId="0" fontId="8" fillId="0" borderId="0" xfId="59">
      <alignment/>
      <protection/>
    </xf>
    <xf numFmtId="0" fontId="9" fillId="0" borderId="0" xfId="59" applyFont="1">
      <alignment/>
      <protection/>
    </xf>
    <xf numFmtId="171" fontId="8" fillId="0" borderId="0" xfId="59" applyNumberFormat="1" applyFont="1">
      <alignment/>
      <protection/>
    </xf>
    <xf numFmtId="164" fontId="8" fillId="0" borderId="0" xfId="59" applyNumberFormat="1" applyFont="1" applyFill="1" applyBorder="1" applyAlignment="1">
      <alignment horizontal="right"/>
      <protection/>
    </xf>
    <xf numFmtId="0" fontId="8" fillId="0" borderId="0" xfId="59" applyFont="1" applyFill="1" applyAlignment="1">
      <alignment horizontal="right"/>
      <protection/>
    </xf>
    <xf numFmtId="1" fontId="8" fillId="0" borderId="0" xfId="59" applyNumberFormat="1" applyFill="1" applyAlignment="1">
      <alignment horizontal="right"/>
      <protection/>
    </xf>
    <xf numFmtId="1" fontId="8" fillId="0" borderId="0" xfId="59" applyNumberFormat="1" applyFont="1" applyFill="1" applyAlignment="1">
      <alignment horizontal="right"/>
      <protection/>
    </xf>
    <xf numFmtId="0" fontId="8" fillId="0" borderId="0" xfId="59" applyAlignment="1">
      <alignment horizontal="right"/>
      <protection/>
    </xf>
    <xf numFmtId="0" fontId="8" fillId="0" borderId="0" xfId="59" applyFill="1" applyAlignment="1">
      <alignment horizontal="right"/>
      <protection/>
    </xf>
    <xf numFmtId="171" fontId="8" fillId="0" borderId="0" xfId="59" applyNumberFormat="1" applyAlignment="1">
      <alignment horizontal="right"/>
      <protection/>
    </xf>
    <xf numFmtId="171" fontId="1" fillId="0" borderId="18" xfId="0" applyNumberFormat="1" applyFont="1" applyBorder="1" applyAlignment="1">
      <alignment/>
    </xf>
    <xf numFmtId="171" fontId="1" fillId="0" borderId="10" xfId="0" applyNumberFormat="1" applyFont="1" applyBorder="1" applyAlignment="1">
      <alignment/>
    </xf>
    <xf numFmtId="171" fontId="2" fillId="0" borderId="10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0" fontId="8" fillId="0" borderId="0" xfId="59" applyFont="1" applyAlignment="1">
      <alignment horizontal="right"/>
      <protection/>
    </xf>
    <xf numFmtId="4" fontId="8" fillId="0" borderId="0" xfId="59" applyNumberFormat="1">
      <alignment/>
      <protection/>
    </xf>
    <xf numFmtId="171" fontId="2" fillId="0" borderId="19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71" fontId="1" fillId="0" borderId="15" xfId="0" applyNumberFormat="1" applyFont="1" applyBorder="1" applyAlignment="1">
      <alignment/>
    </xf>
    <xf numFmtId="171" fontId="1" fillId="0" borderId="14" xfId="0" applyNumberFormat="1" applyFont="1" applyBorder="1" applyAlignment="1">
      <alignment/>
    </xf>
    <xf numFmtId="171" fontId="1" fillId="0" borderId="16" xfId="0" applyNumberFormat="1" applyFont="1" applyBorder="1" applyAlignment="1">
      <alignment/>
    </xf>
    <xf numFmtId="171" fontId="1" fillId="0" borderId="17" xfId="0" applyNumberFormat="1" applyFont="1" applyBorder="1" applyAlignment="1">
      <alignment/>
    </xf>
    <xf numFmtId="171" fontId="2" fillId="0" borderId="14" xfId="0" applyNumberFormat="1" applyFont="1" applyBorder="1" applyAlignment="1">
      <alignment/>
    </xf>
    <xf numFmtId="171" fontId="2" fillId="0" borderId="16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171" fontId="12" fillId="0" borderId="0" xfId="59" applyNumberFormat="1" applyFont="1" applyFill="1">
      <alignment/>
      <protection/>
    </xf>
    <xf numFmtId="171" fontId="12" fillId="0" borderId="0" xfId="0" applyNumberFormat="1" applyFont="1" applyAlignment="1">
      <alignment/>
    </xf>
    <xf numFmtId="171" fontId="12" fillId="0" borderId="0" xfId="59" applyNumberFormat="1" applyFont="1" applyAlignment="1">
      <alignment horizontal="right"/>
      <protection/>
    </xf>
    <xf numFmtId="171" fontId="12" fillId="0" borderId="0" xfId="59" applyNumberFormat="1" applyFont="1">
      <alignment/>
      <protection/>
    </xf>
    <xf numFmtId="2" fontId="0" fillId="0" borderId="0" xfId="0" applyNumberFormat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202" fontId="0" fillId="0" borderId="0" xfId="0" applyNumberFormat="1" applyAlignment="1">
      <alignment/>
    </xf>
    <xf numFmtId="0" fontId="1" fillId="0" borderId="22" xfId="0" applyFont="1" applyFill="1" applyBorder="1" applyAlignment="1">
      <alignment horizontal="center"/>
    </xf>
    <xf numFmtId="164" fontId="2" fillId="0" borderId="0" xfId="0" applyNumberFormat="1" applyFont="1" applyAlignment="1">
      <alignment/>
    </xf>
    <xf numFmtId="0" fontId="8" fillId="0" borderId="0" xfId="59" applyFont="1">
      <alignment/>
      <protection/>
    </xf>
    <xf numFmtId="0" fontId="1" fillId="0" borderId="10" xfId="0" applyNumberFormat="1" applyFont="1" applyFill="1" applyBorder="1" applyAlignment="1">
      <alignment vertical="center"/>
    </xf>
    <xf numFmtId="171" fontId="1" fillId="0" borderId="19" xfId="0" applyNumberFormat="1" applyFont="1" applyBorder="1" applyAlignment="1">
      <alignment/>
    </xf>
    <xf numFmtId="171" fontId="1" fillId="0" borderId="11" xfId="0" applyNumberFormat="1" applyFont="1" applyBorder="1" applyAlignment="1">
      <alignment/>
    </xf>
    <xf numFmtId="0" fontId="30" fillId="0" borderId="0" xfId="54">
      <alignment/>
      <protection/>
    </xf>
    <xf numFmtId="0" fontId="2" fillId="0" borderId="0" xfId="0" applyNumberFormat="1" applyFont="1" applyFill="1" applyBorder="1" applyAlignment="1">
      <alignment vertical="center"/>
    </xf>
    <xf numFmtId="171" fontId="0" fillId="0" borderId="0" xfId="0" applyNumberFormat="1" applyFill="1" applyAlignment="1">
      <alignment/>
    </xf>
    <xf numFmtId="0" fontId="1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1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" fillId="0" borderId="15" xfId="58" applyFont="1" applyFill="1" applyBorder="1" applyAlignment="1">
      <alignment horizontal="center" vertical="center"/>
      <protection/>
    </xf>
    <xf numFmtId="0" fontId="1" fillId="0" borderId="14" xfId="58" applyFont="1" applyFill="1" applyBorder="1" applyAlignment="1">
      <alignment horizontal="center" vertical="center"/>
      <protection/>
    </xf>
    <xf numFmtId="0" fontId="1" fillId="0" borderId="16" xfId="58" applyFont="1" applyFill="1" applyBorder="1" applyAlignment="1">
      <alignment horizontal="center" vertical="center"/>
      <protection/>
    </xf>
    <xf numFmtId="0" fontId="5" fillId="0" borderId="15" xfId="55" applyFont="1" applyBorder="1" applyAlignment="1">
      <alignment horizontal="center" vertical="center"/>
      <protection/>
    </xf>
    <xf numFmtId="0" fontId="5" fillId="0" borderId="13" xfId="55" applyFont="1" applyBorder="1" applyAlignment="1">
      <alignment horizontal="center" vertical="center"/>
      <protection/>
    </xf>
    <xf numFmtId="0" fontId="6" fillId="0" borderId="13" xfId="0" applyFont="1" applyBorder="1" applyAlignment="1">
      <alignment horizontal="center" vertical="center"/>
    </xf>
    <xf numFmtId="0" fontId="5" fillId="0" borderId="16" xfId="55" applyFont="1" applyBorder="1" applyAlignment="1">
      <alignment horizontal="center" vertical="center"/>
      <protection/>
    </xf>
    <xf numFmtId="0" fontId="5" fillId="0" borderId="20" xfId="55" applyFont="1" applyBorder="1" applyAlignment="1">
      <alignment horizontal="center" vertical="center"/>
      <protection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15" xfId="55" applyFont="1" applyBorder="1" applyAlignment="1">
      <alignment horizontal="center" vertical="center" wrapText="1"/>
      <protection/>
    </xf>
    <xf numFmtId="0" fontId="5" fillId="0" borderId="16" xfId="55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8" borderId="0" xfId="59" applyFont="1" applyFill="1" applyAlignment="1">
      <alignment horizontal="center" vertical="center"/>
      <protection/>
    </xf>
    <xf numFmtId="0" fontId="0" fillId="8" borderId="0" xfId="0" applyFill="1" applyAlignment="1">
      <alignment horizontal="center" vertical="center"/>
    </xf>
    <xf numFmtId="0" fontId="8" fillId="8" borderId="0" xfId="59" applyFill="1">
      <alignment/>
      <protection/>
    </xf>
    <xf numFmtId="171" fontId="8" fillId="8" borderId="0" xfId="59" applyNumberFormat="1" applyFont="1" applyFill="1" applyAlignment="1">
      <alignment horizontal="center"/>
      <protection/>
    </xf>
    <xf numFmtId="171" fontId="8" fillId="8" borderId="0" xfId="59" applyNumberFormat="1" applyFill="1" applyAlignment="1">
      <alignment horizontal="center"/>
      <protection/>
    </xf>
    <xf numFmtId="0" fontId="1" fillId="8" borderId="0" xfId="0" applyFont="1" applyFill="1" applyAlignment="1">
      <alignment/>
    </xf>
    <xf numFmtId="0" fontId="2" fillId="8" borderId="0" xfId="0" applyFont="1" applyFill="1" applyAlignment="1">
      <alignment/>
    </xf>
    <xf numFmtId="0" fontId="2" fillId="8" borderId="0" xfId="0" applyFont="1" applyFill="1" applyAlignment="1">
      <alignment horizontal="right"/>
    </xf>
    <xf numFmtId="0" fontId="1" fillId="8" borderId="0" xfId="56" applyFont="1" applyFill="1">
      <alignment/>
      <protection/>
    </xf>
    <xf numFmtId="0" fontId="0" fillId="8" borderId="0" xfId="0" applyFill="1" applyAlignment="1">
      <alignment/>
    </xf>
    <xf numFmtId="0" fontId="2" fillId="8" borderId="0" xfId="56" applyFont="1" applyFill="1" applyAlignment="1">
      <alignment horizontal="right"/>
      <protection/>
    </xf>
    <xf numFmtId="0" fontId="1" fillId="8" borderId="0" xfId="55" applyFont="1" applyFill="1">
      <alignment/>
      <protection/>
    </xf>
    <xf numFmtId="0" fontId="2" fillId="8" borderId="0" xfId="57" applyFont="1" applyFill="1" applyAlignment="1">
      <alignment horizontal="right"/>
      <protection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Euro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Normal_Classeur1" xfId="55"/>
    <cellStyle name="Normal_Préparation A10T2 Tableau 2" xfId="56"/>
    <cellStyle name="Normal_Préparation A10T2 Tableau 3" xfId="57"/>
    <cellStyle name="Normal_Provisoire 1" xfId="58"/>
    <cellStyle name="Normal_tableaux" xfId="59"/>
    <cellStyle name="Percent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-utilisateurs\claude.picart\Local%20Settings\Temporary%20Internet%20Files\OLK66\Proc&#233;du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édure"/>
      <sheetName val="Table de corresponda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08"/>
  <sheetViews>
    <sheetView tabSelected="1" zoomScalePageLayoutView="0" workbookViewId="0" topLeftCell="A1">
      <selection activeCell="A1" sqref="A1:F1"/>
    </sheetView>
  </sheetViews>
  <sheetFormatPr defaultColWidth="10.28125" defaultRowHeight="12.75"/>
  <cols>
    <col min="1" max="1" width="10.57421875" style="70" bestFit="1" customWidth="1"/>
    <col min="2" max="2" width="5.7109375" style="104" bestFit="1" customWidth="1"/>
    <col min="3" max="3" width="6.57421875" style="104" bestFit="1" customWidth="1"/>
    <col min="4" max="4" width="5.00390625" style="68" bestFit="1" customWidth="1"/>
    <col min="5" max="6" width="7.8515625" style="69" customWidth="1"/>
    <col min="7" max="14" width="10.28125" style="69" customWidth="1"/>
    <col min="15" max="16384" width="10.28125" style="70" customWidth="1"/>
  </cols>
  <sheetData>
    <row r="1" spans="1:6" ht="12.75">
      <c r="A1" s="165" t="s">
        <v>118</v>
      </c>
      <c r="B1" s="166"/>
      <c r="C1" s="166"/>
      <c r="D1" s="167"/>
      <c r="E1" s="168" t="s">
        <v>119</v>
      </c>
      <c r="F1" s="169"/>
    </row>
    <row r="2" spans="2:73" s="71" customFormat="1" ht="12.75">
      <c r="B2" s="101" t="s">
        <v>81</v>
      </c>
      <c r="C2" s="101" t="s">
        <v>82</v>
      </c>
      <c r="E2" s="72" t="s">
        <v>81</v>
      </c>
      <c r="F2" s="72" t="s">
        <v>82</v>
      </c>
      <c r="G2" s="69"/>
      <c r="H2" s="69"/>
      <c r="I2" s="69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110"/>
      <c r="BT2" s="110"/>
      <c r="BU2" s="110"/>
    </row>
    <row r="3" spans="1:55" ht="12.75">
      <c r="A3" s="73" t="s">
        <v>83</v>
      </c>
      <c r="B3" s="101">
        <v>589.764342151131</v>
      </c>
      <c r="C3" s="102">
        <v>572.0654601823546</v>
      </c>
      <c r="E3" s="69">
        <f>B3*1000</f>
        <v>589764.342151131</v>
      </c>
      <c r="F3" s="69">
        <f>C3*1000</f>
        <v>572065.4601823547</v>
      </c>
      <c r="G3"/>
      <c r="H3"/>
      <c r="J3" s="88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</row>
    <row r="4" spans="1:54" ht="12.75">
      <c r="A4" s="73" t="s">
        <v>84</v>
      </c>
      <c r="B4" s="101">
        <v>620.713543268227</v>
      </c>
      <c r="C4" s="102">
        <v>604.3281698463973</v>
      </c>
      <c r="E4" s="69">
        <f aca="true" t="shared" si="0" ref="E4:E59">B4*1000</f>
        <v>620713.543268227</v>
      </c>
      <c r="F4" s="69">
        <f aca="true" t="shared" si="1" ref="F4:F59">C4*1000</f>
        <v>604328.1698463972</v>
      </c>
      <c r="G4" s="91"/>
      <c r="H4" s="91"/>
      <c r="J4" s="88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</row>
    <row r="5" spans="1:16" ht="12.75">
      <c r="A5" s="73" t="s">
        <v>85</v>
      </c>
      <c r="B5" s="101">
        <v>631.935169433913</v>
      </c>
      <c r="C5" s="102">
        <v>606.6448998677586</v>
      </c>
      <c r="E5" s="69">
        <f t="shared" si="0"/>
        <v>631935.169433913</v>
      </c>
      <c r="F5" s="69">
        <f t="shared" si="1"/>
        <v>606644.8998677586</v>
      </c>
      <c r="J5" s="88"/>
      <c r="O5" s="69"/>
      <c r="P5" s="69"/>
    </row>
    <row r="6" spans="1:16" ht="12.75">
      <c r="A6" s="73" t="s">
        <v>86</v>
      </c>
      <c r="B6" s="101">
        <v>624.35245218513</v>
      </c>
      <c r="C6" s="102">
        <v>623.4796274210996</v>
      </c>
      <c r="E6" s="69">
        <f t="shared" si="0"/>
        <v>624352.45218513</v>
      </c>
      <c r="F6" s="69">
        <f t="shared" si="1"/>
        <v>623479.6274210996</v>
      </c>
      <c r="J6" s="88"/>
      <c r="O6" s="69"/>
      <c r="P6" s="69"/>
    </row>
    <row r="7" spans="1:16" ht="12.75">
      <c r="A7" s="73" t="s">
        <v>87</v>
      </c>
      <c r="B7" s="101">
        <v>637.507160846266</v>
      </c>
      <c r="C7" s="102">
        <v>635.839684420639</v>
      </c>
      <c r="E7" s="69">
        <f t="shared" si="0"/>
        <v>637507.160846266</v>
      </c>
      <c r="F7" s="69">
        <f t="shared" si="1"/>
        <v>635839.684420639</v>
      </c>
      <c r="J7" s="88"/>
      <c r="O7" s="69"/>
      <c r="P7" s="69"/>
    </row>
    <row r="8" spans="1:16" ht="12.75">
      <c r="A8" s="73" t="s">
        <v>84</v>
      </c>
      <c r="B8" s="101">
        <v>611.395010328155</v>
      </c>
      <c r="C8" s="102">
        <v>613.693530098965</v>
      </c>
      <c r="E8" s="69">
        <f t="shared" si="0"/>
        <v>611395.010328155</v>
      </c>
      <c r="F8" s="69">
        <f t="shared" si="1"/>
        <v>613693.5300989649</v>
      </c>
      <c r="J8" s="88"/>
      <c r="O8" s="69"/>
      <c r="P8" s="69"/>
    </row>
    <row r="9" spans="1:16" ht="12.75">
      <c r="A9" s="73" t="s">
        <v>85</v>
      </c>
      <c r="B9" s="101">
        <v>596.828901534828</v>
      </c>
      <c r="C9" s="102">
        <v>592.5031672455849</v>
      </c>
      <c r="E9" s="69">
        <f t="shared" si="0"/>
        <v>596828.901534828</v>
      </c>
      <c r="F9" s="69">
        <f t="shared" si="1"/>
        <v>592503.1672455849</v>
      </c>
      <c r="J9" s="88"/>
      <c r="O9" s="69"/>
      <c r="P9" s="69"/>
    </row>
    <row r="10" spans="1:16" ht="12.75">
      <c r="A10" s="73" t="s">
        <v>86</v>
      </c>
      <c r="B10" s="101">
        <v>571.996812879996</v>
      </c>
      <c r="C10" s="102">
        <v>570.5458174494033</v>
      </c>
      <c r="E10" s="69">
        <f t="shared" si="0"/>
        <v>571996.812879996</v>
      </c>
      <c r="F10" s="69">
        <f t="shared" si="1"/>
        <v>570545.8174494033</v>
      </c>
      <c r="J10" s="88"/>
      <c r="O10" s="69"/>
      <c r="P10" s="69"/>
    </row>
    <row r="11" spans="1:16" ht="12.75">
      <c r="A11" s="73" t="s">
        <v>88</v>
      </c>
      <c r="B11" s="101">
        <v>579.310729167739</v>
      </c>
      <c r="C11" s="102">
        <v>570.1357572238022</v>
      </c>
      <c r="E11" s="69">
        <f t="shared" si="0"/>
        <v>579310.729167739</v>
      </c>
      <c r="F11" s="69">
        <f t="shared" si="1"/>
        <v>570135.7572238023</v>
      </c>
      <c r="J11" s="88"/>
      <c r="O11" s="69"/>
      <c r="P11" s="69"/>
    </row>
    <row r="12" spans="1:16" ht="12.75">
      <c r="A12" s="73" t="s">
        <v>84</v>
      </c>
      <c r="B12" s="101">
        <v>580.3895244887</v>
      </c>
      <c r="C12" s="102">
        <v>576.8840847619065</v>
      </c>
      <c r="E12" s="69">
        <f t="shared" si="0"/>
        <v>580389.5244887</v>
      </c>
      <c r="F12" s="69">
        <f t="shared" si="1"/>
        <v>576884.0847619065</v>
      </c>
      <c r="J12" s="88"/>
      <c r="O12" s="69"/>
      <c r="P12" s="69"/>
    </row>
    <row r="13" spans="1:16" ht="12.75">
      <c r="A13" s="73" t="s">
        <v>85</v>
      </c>
      <c r="B13" s="101">
        <v>568.9825393983231</v>
      </c>
      <c r="C13" s="102">
        <v>569.1541501255174</v>
      </c>
      <c r="E13" s="69">
        <f t="shared" si="0"/>
        <v>568982.539398323</v>
      </c>
      <c r="F13" s="69">
        <f t="shared" si="1"/>
        <v>569154.1501255174</v>
      </c>
      <c r="J13" s="88"/>
      <c r="O13" s="69"/>
      <c r="P13" s="69"/>
    </row>
    <row r="14" spans="1:16" ht="12.75">
      <c r="A14" s="73" t="s">
        <v>86</v>
      </c>
      <c r="B14" s="101">
        <v>565.7950381735501</v>
      </c>
      <c r="C14" s="102">
        <v>560.3425670709623</v>
      </c>
      <c r="E14" s="69">
        <f t="shared" si="0"/>
        <v>565795.03817355</v>
      </c>
      <c r="F14" s="69">
        <f t="shared" si="1"/>
        <v>560342.5670709623</v>
      </c>
      <c r="J14" s="88"/>
      <c r="O14" s="69"/>
      <c r="P14" s="69"/>
    </row>
    <row r="15" spans="1:16" ht="12.75">
      <c r="A15" s="74" t="s">
        <v>89</v>
      </c>
      <c r="B15" s="101">
        <v>555.822390440141</v>
      </c>
      <c r="C15" s="102">
        <v>564.1944624077896</v>
      </c>
      <c r="E15" s="69">
        <f t="shared" si="0"/>
        <v>555822.390440141</v>
      </c>
      <c r="F15" s="69">
        <f t="shared" si="1"/>
        <v>564194.4624077897</v>
      </c>
      <c r="J15" s="88"/>
      <c r="O15" s="69"/>
      <c r="P15" s="69"/>
    </row>
    <row r="16" spans="1:16" ht="12.75">
      <c r="A16" s="75" t="s">
        <v>84</v>
      </c>
      <c r="B16" s="101">
        <v>554.587501982662</v>
      </c>
      <c r="C16" s="102">
        <v>541.0370565403184</v>
      </c>
      <c r="E16" s="69">
        <f t="shared" si="0"/>
        <v>554587.501982662</v>
      </c>
      <c r="F16" s="69">
        <f t="shared" si="1"/>
        <v>541037.0565403184</v>
      </c>
      <c r="J16" s="88"/>
      <c r="O16" s="69"/>
      <c r="P16" s="69"/>
    </row>
    <row r="17" spans="1:16" ht="12.75">
      <c r="A17" s="75" t="s">
        <v>85</v>
      </c>
      <c r="B17" s="101">
        <v>555.0386515142129</v>
      </c>
      <c r="C17" s="102">
        <v>557.4479191665353</v>
      </c>
      <c r="E17" s="69">
        <f t="shared" si="0"/>
        <v>555038.651514213</v>
      </c>
      <c r="F17" s="69">
        <f t="shared" si="1"/>
        <v>557447.9191665353</v>
      </c>
      <c r="J17" s="88"/>
      <c r="O17" s="69"/>
      <c r="P17" s="69"/>
    </row>
    <row r="18" spans="1:16" ht="12.75">
      <c r="A18" s="75" t="s">
        <v>86</v>
      </c>
      <c r="B18" s="101">
        <v>571.864640031041</v>
      </c>
      <c r="C18" s="102">
        <v>560.1030363331083</v>
      </c>
      <c r="E18" s="69">
        <f t="shared" si="0"/>
        <v>571864.640031041</v>
      </c>
      <c r="F18" s="69">
        <f t="shared" si="1"/>
        <v>560103.0363331083</v>
      </c>
      <c r="J18" s="88"/>
      <c r="O18" s="69"/>
      <c r="P18" s="69"/>
    </row>
    <row r="19" spans="1:16" ht="12.75">
      <c r="A19" s="74" t="s">
        <v>90</v>
      </c>
      <c r="B19" s="101">
        <v>560.502968525731</v>
      </c>
      <c r="C19" s="102">
        <v>557.9769727704063</v>
      </c>
      <c r="E19" s="69">
        <f t="shared" si="0"/>
        <v>560502.968525731</v>
      </c>
      <c r="F19" s="69">
        <f t="shared" si="1"/>
        <v>557976.9727704063</v>
      </c>
      <c r="J19" s="88"/>
      <c r="O19" s="69"/>
      <c r="P19" s="69"/>
    </row>
    <row r="20" spans="1:16" ht="12.75">
      <c r="A20" s="75" t="s">
        <v>84</v>
      </c>
      <c r="B20" s="101">
        <v>566.2545497405489</v>
      </c>
      <c r="C20" s="102">
        <v>568.2326331209609</v>
      </c>
      <c r="E20" s="69">
        <f t="shared" si="0"/>
        <v>566254.549740549</v>
      </c>
      <c r="F20" s="69">
        <f t="shared" si="1"/>
        <v>568232.6331209609</v>
      </c>
      <c r="J20" s="88"/>
      <c r="O20" s="69"/>
      <c r="P20" s="69"/>
    </row>
    <row r="21" spans="1:16" ht="12.75">
      <c r="A21" s="75" t="s">
        <v>85</v>
      </c>
      <c r="B21" s="101">
        <v>569.58997874948</v>
      </c>
      <c r="C21" s="102">
        <v>570.5802591627277</v>
      </c>
      <c r="E21" s="69">
        <f t="shared" si="0"/>
        <v>569589.97874948</v>
      </c>
      <c r="F21" s="69">
        <f t="shared" si="1"/>
        <v>570580.2591627276</v>
      </c>
      <c r="J21" s="88"/>
      <c r="O21" s="69"/>
      <c r="P21" s="69"/>
    </row>
    <row r="22" spans="1:16" ht="12.75">
      <c r="A22" s="75" t="s">
        <v>86</v>
      </c>
      <c r="B22" s="101">
        <v>585.331342935106</v>
      </c>
      <c r="C22" s="102">
        <v>581.4875769543455</v>
      </c>
      <c r="E22" s="69">
        <f t="shared" si="0"/>
        <v>585331.342935106</v>
      </c>
      <c r="F22" s="69">
        <f t="shared" si="1"/>
        <v>581487.5769543456</v>
      </c>
      <c r="J22" s="88"/>
      <c r="O22" s="69"/>
      <c r="P22" s="69"/>
    </row>
    <row r="23" spans="1:16" ht="12.75">
      <c r="A23" s="74" t="s">
        <v>91</v>
      </c>
      <c r="B23" s="101">
        <v>584.450871497707</v>
      </c>
      <c r="C23" s="102">
        <v>581.0414855196453</v>
      </c>
      <c r="E23" s="69">
        <f t="shared" si="0"/>
        <v>584450.871497707</v>
      </c>
      <c r="F23" s="69">
        <f t="shared" si="1"/>
        <v>581041.4855196454</v>
      </c>
      <c r="J23" s="88"/>
      <c r="O23" s="69"/>
      <c r="P23" s="69"/>
    </row>
    <row r="24" spans="1:16" ht="12.75">
      <c r="A24" s="75" t="s">
        <v>84</v>
      </c>
      <c r="B24" s="101">
        <v>571.67710904256</v>
      </c>
      <c r="C24" s="102">
        <v>579.5989571765246</v>
      </c>
      <c r="E24" s="69">
        <f t="shared" si="0"/>
        <v>571677.10904256</v>
      </c>
      <c r="F24" s="69">
        <f t="shared" si="1"/>
        <v>579598.9571765246</v>
      </c>
      <c r="J24" s="88"/>
      <c r="O24" s="69"/>
      <c r="P24" s="69"/>
    </row>
    <row r="25" spans="1:16" ht="12.75">
      <c r="A25" s="75" t="s">
        <v>85</v>
      </c>
      <c r="B25" s="101">
        <v>602.971912356652</v>
      </c>
      <c r="C25" s="102">
        <v>590.0241827448393</v>
      </c>
      <c r="E25" s="69">
        <f t="shared" si="0"/>
        <v>602971.912356652</v>
      </c>
      <c r="F25" s="69">
        <f t="shared" si="1"/>
        <v>590024.1827448393</v>
      </c>
      <c r="J25" s="88"/>
      <c r="O25" s="69"/>
      <c r="P25" s="69"/>
    </row>
    <row r="26" spans="1:16" ht="12.75">
      <c r="A26" s="75" t="s">
        <v>86</v>
      </c>
      <c r="B26" s="101">
        <v>620.332671643208</v>
      </c>
      <c r="C26" s="102">
        <v>587.082979868739</v>
      </c>
      <c r="E26" s="69">
        <f t="shared" si="0"/>
        <v>620332.671643208</v>
      </c>
      <c r="F26" s="69">
        <f t="shared" si="1"/>
        <v>587082.979868739</v>
      </c>
      <c r="J26" s="88"/>
      <c r="O26" s="69"/>
      <c r="P26" s="69"/>
    </row>
    <row r="27" spans="1:16" ht="12.75">
      <c r="A27" s="74" t="s">
        <v>92</v>
      </c>
      <c r="B27" s="101">
        <v>608.228907675215</v>
      </c>
      <c r="C27" s="102">
        <v>578.6083768907814</v>
      </c>
      <c r="E27" s="69">
        <f t="shared" si="0"/>
        <v>608228.907675215</v>
      </c>
      <c r="F27" s="69">
        <f t="shared" si="1"/>
        <v>578608.3768907815</v>
      </c>
      <c r="J27" s="88"/>
      <c r="O27" s="69"/>
      <c r="P27" s="69"/>
    </row>
    <row r="28" spans="1:16" ht="12.75">
      <c r="A28" s="75" t="s">
        <v>84</v>
      </c>
      <c r="B28" s="101">
        <v>640.682957325981</v>
      </c>
      <c r="C28" s="102">
        <v>605.7887517294687</v>
      </c>
      <c r="E28" s="69">
        <f t="shared" si="0"/>
        <v>640682.957325981</v>
      </c>
      <c r="F28" s="69">
        <f t="shared" si="1"/>
        <v>605788.7517294687</v>
      </c>
      <c r="J28" s="88"/>
      <c r="O28" s="69"/>
      <c r="P28" s="69"/>
    </row>
    <row r="29" spans="1:16" ht="12.75">
      <c r="A29" s="75" t="s">
        <v>85</v>
      </c>
      <c r="B29" s="101">
        <v>636.0180147378841</v>
      </c>
      <c r="C29" s="102">
        <v>608.0697022081637</v>
      </c>
      <c r="E29" s="69">
        <f t="shared" si="0"/>
        <v>636018.014737884</v>
      </c>
      <c r="F29" s="69">
        <f t="shared" si="1"/>
        <v>608069.7022081637</v>
      </c>
      <c r="J29" s="88"/>
      <c r="O29" s="69"/>
      <c r="P29" s="69"/>
    </row>
    <row r="30" spans="1:16" ht="12.75">
      <c r="A30" s="75" t="s">
        <v>86</v>
      </c>
      <c r="B30" s="101">
        <v>647.7576179544919</v>
      </c>
      <c r="C30" s="102">
        <v>620.4240950926612</v>
      </c>
      <c r="E30" s="69">
        <f t="shared" si="0"/>
        <v>647757.617954492</v>
      </c>
      <c r="F30" s="69">
        <f t="shared" si="1"/>
        <v>620424.0950926612</v>
      </c>
      <c r="J30" s="88"/>
      <c r="O30" s="69"/>
      <c r="P30" s="69"/>
    </row>
    <row r="31" spans="1:16" ht="12.75">
      <c r="A31" s="74" t="s">
        <v>93</v>
      </c>
      <c r="B31" s="101">
        <v>691.212468369053</v>
      </c>
      <c r="C31" s="102">
        <v>630.5525727923927</v>
      </c>
      <c r="E31" s="69">
        <f t="shared" si="0"/>
        <v>691212.468369053</v>
      </c>
      <c r="F31" s="69">
        <f t="shared" si="1"/>
        <v>630552.5727923927</v>
      </c>
      <c r="J31" s="88"/>
      <c r="O31" s="69"/>
      <c r="P31" s="69"/>
    </row>
    <row r="32" spans="1:16" ht="12.75">
      <c r="A32" s="75" t="s">
        <v>84</v>
      </c>
      <c r="B32" s="101">
        <v>672.279633725658</v>
      </c>
      <c r="C32" s="102">
        <v>640.5396472606459</v>
      </c>
      <c r="E32" s="69">
        <f t="shared" si="0"/>
        <v>672279.633725658</v>
      </c>
      <c r="F32" s="69">
        <f t="shared" si="1"/>
        <v>640539.6472606459</v>
      </c>
      <c r="J32" s="88"/>
      <c r="O32" s="69"/>
      <c r="P32" s="69"/>
    </row>
    <row r="33" spans="1:16" ht="12.75">
      <c r="A33" s="75" t="s">
        <v>85</v>
      </c>
      <c r="B33" s="101">
        <v>657.290768822675</v>
      </c>
      <c r="C33" s="102">
        <v>637.6140287541494</v>
      </c>
      <c r="E33" s="69">
        <f t="shared" si="0"/>
        <v>657290.768822675</v>
      </c>
      <c r="F33" s="69">
        <f t="shared" si="1"/>
        <v>637614.0287541494</v>
      </c>
      <c r="J33" s="88"/>
      <c r="O33" s="69"/>
      <c r="P33" s="69"/>
    </row>
    <row r="34" spans="1:16" ht="12.75">
      <c r="A34" s="75" t="s">
        <v>86</v>
      </c>
      <c r="B34" s="101">
        <v>651.2915908328271</v>
      </c>
      <c r="C34" s="102">
        <v>641.3227574281198</v>
      </c>
      <c r="E34" s="69">
        <f t="shared" si="0"/>
        <v>651291.590832827</v>
      </c>
      <c r="F34" s="69">
        <f t="shared" si="1"/>
        <v>641322.7574281198</v>
      </c>
      <c r="J34" s="88"/>
      <c r="O34" s="69"/>
      <c r="P34" s="69"/>
    </row>
    <row r="35" spans="1:16" ht="12.75">
      <c r="A35" s="74" t="s">
        <v>94</v>
      </c>
      <c r="B35" s="101">
        <v>681.973813568104</v>
      </c>
      <c r="C35" s="102">
        <v>652.9101921944525</v>
      </c>
      <c r="E35" s="69">
        <f t="shared" si="0"/>
        <v>681973.813568104</v>
      </c>
      <c r="F35" s="69">
        <f t="shared" si="1"/>
        <v>652910.1921944525</v>
      </c>
      <c r="J35" s="88"/>
      <c r="O35" s="69"/>
      <c r="P35" s="69"/>
    </row>
    <row r="36" spans="1:16" ht="12.75">
      <c r="A36" s="75" t="s">
        <v>84</v>
      </c>
      <c r="B36" s="101">
        <v>638.256124700248</v>
      </c>
      <c r="C36" s="102">
        <v>624.4314372197387</v>
      </c>
      <c r="E36" s="69">
        <f t="shared" si="0"/>
        <v>638256.124700248</v>
      </c>
      <c r="F36" s="69">
        <f t="shared" si="1"/>
        <v>624431.4372197386</v>
      </c>
      <c r="J36" s="88"/>
      <c r="O36" s="69"/>
      <c r="P36" s="69"/>
    </row>
    <row r="37" spans="1:16" ht="12.75">
      <c r="A37" s="75" t="s">
        <v>85</v>
      </c>
      <c r="B37" s="101">
        <v>601.364679254735</v>
      </c>
      <c r="C37" s="102">
        <v>597.7897854682027</v>
      </c>
      <c r="E37" s="69">
        <f t="shared" si="0"/>
        <v>601364.679254735</v>
      </c>
      <c r="F37" s="69">
        <f t="shared" si="1"/>
        <v>597789.7854682027</v>
      </c>
      <c r="J37" s="88"/>
      <c r="O37" s="69"/>
      <c r="P37" s="69"/>
    </row>
    <row r="38" spans="1:16" ht="12.75">
      <c r="A38" s="75" t="s">
        <v>86</v>
      </c>
      <c r="B38" s="101">
        <v>518.38752578373</v>
      </c>
      <c r="C38" s="102">
        <v>533.4399848285291</v>
      </c>
      <c r="E38" s="69">
        <f t="shared" si="0"/>
        <v>518387.52578373</v>
      </c>
      <c r="F38" s="69">
        <f t="shared" si="1"/>
        <v>533439.9848285291</v>
      </c>
      <c r="J38" s="88"/>
      <c r="O38" s="69"/>
      <c r="P38" s="69"/>
    </row>
    <row r="39" spans="1:16" ht="12.75">
      <c r="A39" s="74" t="s">
        <v>95</v>
      </c>
      <c r="B39" s="101">
        <v>450.001370157205</v>
      </c>
      <c r="C39" s="102">
        <v>458.73032250557856</v>
      </c>
      <c r="E39" s="69">
        <f t="shared" si="0"/>
        <v>450001.370157205</v>
      </c>
      <c r="F39" s="69">
        <f t="shared" si="1"/>
        <v>458730.3225055786</v>
      </c>
      <c r="J39" s="88"/>
      <c r="O39" s="69"/>
      <c r="P39" s="69"/>
    </row>
    <row r="40" spans="1:16" ht="12.75">
      <c r="A40" s="75" t="s">
        <v>84</v>
      </c>
      <c r="B40" s="101">
        <v>452.322732118321</v>
      </c>
      <c r="C40" s="102">
        <v>419.9688907483234</v>
      </c>
      <c r="E40" s="69">
        <f t="shared" si="0"/>
        <v>452322.732118321</v>
      </c>
      <c r="F40" s="69">
        <f t="shared" si="1"/>
        <v>419968.8907483234</v>
      </c>
      <c r="J40" s="88"/>
      <c r="O40" s="69"/>
      <c r="P40" s="69"/>
    </row>
    <row r="41" spans="1:16" ht="12.75">
      <c r="A41" s="75" t="s">
        <v>85</v>
      </c>
      <c r="B41" s="101">
        <v>474.639299725104</v>
      </c>
      <c r="C41" s="102">
        <v>456.644072481401</v>
      </c>
      <c r="E41" s="69">
        <f t="shared" si="0"/>
        <v>474639.299725104</v>
      </c>
      <c r="F41" s="69">
        <f t="shared" si="1"/>
        <v>456644.072481401</v>
      </c>
      <c r="J41" s="88"/>
      <c r="O41" s="69"/>
      <c r="P41" s="69"/>
    </row>
    <row r="42" spans="1:16" ht="12.75">
      <c r="A42" s="75" t="s">
        <v>86</v>
      </c>
      <c r="B42" s="101">
        <v>498.034132940505</v>
      </c>
      <c r="C42" s="102">
        <v>469.0667678648632</v>
      </c>
      <c r="E42" s="69">
        <f t="shared" si="0"/>
        <v>498034.132940505</v>
      </c>
      <c r="F42" s="69">
        <f t="shared" si="1"/>
        <v>469066.7678648632</v>
      </c>
      <c r="J42" s="88"/>
      <c r="O42" s="69"/>
      <c r="P42" s="69"/>
    </row>
    <row r="43" spans="1:16" ht="12.75">
      <c r="A43" s="74" t="s">
        <v>96</v>
      </c>
      <c r="B43" s="101">
        <v>525.2951414304971</v>
      </c>
      <c r="C43" s="102">
        <v>490.4825738408363</v>
      </c>
      <c r="E43" s="69">
        <f t="shared" si="0"/>
        <v>525295.141430497</v>
      </c>
      <c r="F43" s="69">
        <f t="shared" si="1"/>
        <v>490482.5738408363</v>
      </c>
      <c r="J43" s="88"/>
      <c r="O43" s="69"/>
      <c r="P43" s="69"/>
    </row>
    <row r="44" spans="1:16" ht="12.75">
      <c r="A44" s="75" t="s">
        <v>84</v>
      </c>
      <c r="B44" s="101">
        <v>547.498463147829</v>
      </c>
      <c r="C44" s="102">
        <v>520.7616840800188</v>
      </c>
      <c r="E44" s="69">
        <f t="shared" si="0"/>
        <v>547498.463147829</v>
      </c>
      <c r="F44" s="69">
        <f t="shared" si="1"/>
        <v>520761.6840800188</v>
      </c>
      <c r="J44" s="88"/>
      <c r="O44" s="69"/>
      <c r="P44" s="69"/>
    </row>
    <row r="45" spans="1:16" ht="12.75">
      <c r="A45" s="75" t="s">
        <v>85</v>
      </c>
      <c r="B45" s="101">
        <v>569.1460031603319</v>
      </c>
      <c r="C45" s="102">
        <v>545.0452130494738</v>
      </c>
      <c r="E45" s="69">
        <f t="shared" si="0"/>
        <v>569146.003160332</v>
      </c>
      <c r="F45" s="69">
        <f t="shared" si="1"/>
        <v>545045.2130494738</v>
      </c>
      <c r="J45" s="88"/>
      <c r="O45" s="69"/>
      <c r="P45" s="69"/>
    </row>
    <row r="46" spans="1:16" ht="12.75">
      <c r="A46" s="75" t="s">
        <v>86</v>
      </c>
      <c r="B46" s="101">
        <v>594.089274164852</v>
      </c>
      <c r="C46" s="102">
        <v>566.457626471841</v>
      </c>
      <c r="E46" s="69">
        <f t="shared" si="0"/>
        <v>594089.274164852</v>
      </c>
      <c r="F46" s="69">
        <f t="shared" si="1"/>
        <v>566457.626471841</v>
      </c>
      <c r="J46" s="88"/>
      <c r="O46" s="69"/>
      <c r="P46" s="69"/>
    </row>
    <row r="47" spans="1:16" ht="12.75">
      <c r="A47" s="75" t="s">
        <v>97</v>
      </c>
      <c r="B47" s="101">
        <v>603.333275180403</v>
      </c>
      <c r="C47" s="102">
        <v>581.345775247951</v>
      </c>
      <c r="E47" s="69">
        <f t="shared" si="0"/>
        <v>603333.275180403</v>
      </c>
      <c r="F47" s="69">
        <f t="shared" si="1"/>
        <v>581345.775247951</v>
      </c>
      <c r="J47" s="88"/>
      <c r="O47" s="69"/>
      <c r="P47" s="69"/>
    </row>
    <row r="48" spans="1:16" ht="12.75">
      <c r="A48" s="75" t="s">
        <v>84</v>
      </c>
      <c r="B48" s="101">
        <v>597.732434865644</v>
      </c>
      <c r="C48" s="102">
        <v>585.8835353910421</v>
      </c>
      <c r="E48" s="69">
        <f t="shared" si="0"/>
        <v>597732.434865644</v>
      </c>
      <c r="F48" s="69">
        <f t="shared" si="1"/>
        <v>585883.5353910421</v>
      </c>
      <c r="J48" s="88"/>
      <c r="O48" s="69"/>
      <c r="P48" s="69"/>
    </row>
    <row r="49" spans="1:16" ht="12.75">
      <c r="A49" s="75" t="s">
        <v>85</v>
      </c>
      <c r="B49" s="101">
        <v>596.232849070106</v>
      </c>
      <c r="C49" s="102">
        <v>578.668055716388</v>
      </c>
      <c r="E49" s="69">
        <f t="shared" si="0"/>
        <v>596232.849070106</v>
      </c>
      <c r="F49" s="69">
        <f t="shared" si="1"/>
        <v>578668.055716388</v>
      </c>
      <c r="J49" s="88"/>
      <c r="O49" s="69"/>
      <c r="P49" s="69"/>
    </row>
    <row r="50" spans="1:16" ht="12.75">
      <c r="A50" s="75" t="s">
        <v>86</v>
      </c>
      <c r="B50" s="101">
        <v>589.478962563802</v>
      </c>
      <c r="C50" s="102">
        <v>570.4915117176752</v>
      </c>
      <c r="E50" s="69">
        <f t="shared" si="0"/>
        <v>589478.962563802</v>
      </c>
      <c r="F50" s="69">
        <f t="shared" si="1"/>
        <v>570491.5117176751</v>
      </c>
      <c r="J50" s="88"/>
      <c r="O50" s="69"/>
      <c r="P50" s="69"/>
    </row>
    <row r="51" spans="1:16" ht="12.75">
      <c r="A51" s="75" t="s">
        <v>98</v>
      </c>
      <c r="B51" s="101">
        <v>566.397725426999</v>
      </c>
      <c r="C51" s="102">
        <v>544.1599886066288</v>
      </c>
      <c r="E51" s="69">
        <f t="shared" si="0"/>
        <v>566397.725426999</v>
      </c>
      <c r="F51" s="69">
        <f t="shared" si="1"/>
        <v>544159.9886066287</v>
      </c>
      <c r="J51" s="88"/>
      <c r="O51" s="69"/>
      <c r="P51" s="69"/>
    </row>
    <row r="52" spans="1:16" ht="12.75">
      <c r="A52" s="75" t="s">
        <v>84</v>
      </c>
      <c r="B52" s="101">
        <v>549.097644129369</v>
      </c>
      <c r="C52" s="102">
        <v>537.1026551031456</v>
      </c>
      <c r="E52" s="69">
        <f t="shared" si="0"/>
        <v>549097.644129369</v>
      </c>
      <c r="F52" s="69">
        <f t="shared" si="1"/>
        <v>537102.6551031456</v>
      </c>
      <c r="J52" s="88"/>
      <c r="O52" s="69"/>
      <c r="P52" s="69"/>
    </row>
    <row r="53" spans="1:16" ht="12.75">
      <c r="A53" s="75" t="s">
        <v>8</v>
      </c>
      <c r="B53" s="101">
        <v>523.593503654664</v>
      </c>
      <c r="C53" s="102">
        <v>521.9527617075513</v>
      </c>
      <c r="E53" s="69">
        <f t="shared" si="0"/>
        <v>523593.50365466403</v>
      </c>
      <c r="F53" s="69">
        <f t="shared" si="1"/>
        <v>521952.7617075513</v>
      </c>
      <c r="J53" s="88"/>
      <c r="O53" s="69"/>
      <c r="P53" s="69"/>
    </row>
    <row r="54" spans="1:16" ht="12.75">
      <c r="A54" s="75" t="s">
        <v>9</v>
      </c>
      <c r="B54" s="101">
        <v>506.362021666718</v>
      </c>
      <c r="C54" s="102">
        <v>504.32740553250716</v>
      </c>
      <c r="E54" s="69">
        <f t="shared" si="0"/>
        <v>506362.021666718</v>
      </c>
      <c r="F54" s="69">
        <f t="shared" si="1"/>
        <v>504327.40553250717</v>
      </c>
      <c r="J54" s="88"/>
      <c r="O54" s="69"/>
      <c r="P54" s="69"/>
    </row>
    <row r="55" spans="1:16" ht="12.75">
      <c r="A55" s="76" t="s">
        <v>19</v>
      </c>
      <c r="B55" s="101">
        <v>526.764908879064</v>
      </c>
      <c r="C55" s="102">
        <v>507.2390766294085</v>
      </c>
      <c r="E55" s="69">
        <f t="shared" si="0"/>
        <v>526764.908879064</v>
      </c>
      <c r="F55" s="69">
        <f t="shared" si="1"/>
        <v>507239.07662940846</v>
      </c>
      <c r="J55" s="88"/>
      <c r="O55" s="69"/>
      <c r="P55" s="69"/>
    </row>
    <row r="56" spans="1:16" s="77" customFormat="1" ht="12.75">
      <c r="A56" s="77" t="s">
        <v>7</v>
      </c>
      <c r="B56" s="103">
        <v>520.686932718668</v>
      </c>
      <c r="C56" s="102">
        <v>504.55892859154443</v>
      </c>
      <c r="D56" s="78"/>
      <c r="E56" s="69">
        <f t="shared" si="0"/>
        <v>520686.932718668</v>
      </c>
      <c r="F56" s="69">
        <f t="shared" si="1"/>
        <v>504558.92859154445</v>
      </c>
      <c r="G56" s="79"/>
      <c r="H56" s="79"/>
      <c r="I56" s="69"/>
      <c r="J56" s="88"/>
      <c r="K56" s="79"/>
      <c r="L56" s="79"/>
      <c r="M56" s="79"/>
      <c r="N56" s="79"/>
      <c r="O56" s="79"/>
      <c r="P56" s="79"/>
    </row>
    <row r="57" spans="1:16" ht="12.75">
      <c r="A57" s="90" t="s">
        <v>8</v>
      </c>
      <c r="B57" s="104">
        <v>534.721155422305</v>
      </c>
      <c r="C57" s="102">
        <v>512.9605256112332</v>
      </c>
      <c r="E57" s="69">
        <f t="shared" si="0"/>
        <v>534721.155422305</v>
      </c>
      <c r="F57" s="69">
        <f t="shared" si="1"/>
        <v>512960.52561123314</v>
      </c>
      <c r="J57" s="88"/>
      <c r="O57" s="69"/>
      <c r="P57" s="69"/>
    </row>
    <row r="58" spans="1:16" ht="12.75">
      <c r="A58" s="90" t="s">
        <v>9</v>
      </c>
      <c r="B58" s="104">
        <v>536.5796587391579</v>
      </c>
      <c r="C58" s="102">
        <v>524.6060132303946</v>
      </c>
      <c r="E58" s="69">
        <f t="shared" si="0"/>
        <v>536579.658739158</v>
      </c>
      <c r="F58" s="69">
        <f t="shared" si="1"/>
        <v>524606.0132303947</v>
      </c>
      <c r="J58" s="88"/>
      <c r="O58" s="69"/>
      <c r="P58" s="69"/>
    </row>
    <row r="59" spans="1:16" ht="12.75">
      <c r="A59" s="90" t="s">
        <v>99</v>
      </c>
      <c r="B59" s="104">
        <v>534.7759542434039</v>
      </c>
      <c r="C59" s="102">
        <v>526.2235123113953</v>
      </c>
      <c r="E59" s="69">
        <f t="shared" si="0"/>
        <v>534775.954243404</v>
      </c>
      <c r="F59" s="69">
        <f t="shared" si="1"/>
        <v>526223.5123113954</v>
      </c>
      <c r="J59" s="88"/>
      <c r="O59" s="69"/>
      <c r="P59" s="69"/>
    </row>
    <row r="60" spans="1:16" ht="12.75">
      <c r="A60" s="90" t="s">
        <v>7</v>
      </c>
      <c r="B60" s="104">
        <v>545.403781249552</v>
      </c>
      <c r="C60" s="102">
        <v>518.3651403908937</v>
      </c>
      <c r="E60" s="69">
        <f aca="true" t="shared" si="2" ref="E60:F62">B60*1000</f>
        <v>545403.781249552</v>
      </c>
      <c r="F60" s="69">
        <f t="shared" si="2"/>
        <v>518365.1403908937</v>
      </c>
      <c r="J60" s="88"/>
      <c r="O60" s="69"/>
      <c r="P60" s="69"/>
    </row>
    <row r="61" spans="1:16" ht="12.75">
      <c r="A61" s="90" t="s">
        <v>8</v>
      </c>
      <c r="B61" s="104">
        <v>530.610817778376</v>
      </c>
      <c r="C61" s="102">
        <v>525.0260072049512</v>
      </c>
      <c r="E61" s="69">
        <f t="shared" si="2"/>
        <v>530610.817778376</v>
      </c>
      <c r="F61" s="69">
        <f t="shared" si="2"/>
        <v>525026.0072049511</v>
      </c>
      <c r="J61" s="88"/>
      <c r="O61" s="69"/>
      <c r="P61" s="69"/>
    </row>
    <row r="62" spans="1:16" ht="12.75">
      <c r="A62" s="90" t="s">
        <v>9</v>
      </c>
      <c r="B62" s="104">
        <v>535.848698713403</v>
      </c>
      <c r="C62" s="102">
        <v>517.9195861481933</v>
      </c>
      <c r="E62" s="69">
        <f t="shared" si="2"/>
        <v>535848.698713403</v>
      </c>
      <c r="F62" s="69">
        <f t="shared" si="2"/>
        <v>517919.5861481933</v>
      </c>
      <c r="J62" s="88"/>
      <c r="O62" s="69"/>
      <c r="P62" s="69"/>
    </row>
    <row r="63" spans="1:16" ht="12.75">
      <c r="A63" s="90" t="s">
        <v>100</v>
      </c>
      <c r="B63" s="104">
        <v>539.081291423001</v>
      </c>
      <c r="C63" s="102">
        <v>529.4424576616852</v>
      </c>
      <c r="E63" s="69">
        <f aca="true" t="shared" si="3" ref="E63:F65">B63*1000</f>
        <v>539081.291423001</v>
      </c>
      <c r="F63" s="69">
        <f t="shared" si="3"/>
        <v>529442.4576616852</v>
      </c>
      <c r="J63" s="88"/>
      <c r="O63" s="69"/>
      <c r="P63" s="69"/>
    </row>
    <row r="64" spans="1:16" ht="12.75">
      <c r="A64" s="90" t="s">
        <v>7</v>
      </c>
      <c r="B64" s="104">
        <v>559.123006046736</v>
      </c>
      <c r="C64" s="104">
        <v>544.644355906393</v>
      </c>
      <c r="E64" s="69">
        <f t="shared" si="3"/>
        <v>559123.006046736</v>
      </c>
      <c r="F64" s="69">
        <f t="shared" si="3"/>
        <v>544644.355906393</v>
      </c>
      <c r="J64" s="110"/>
      <c r="O64" s="69"/>
      <c r="P64" s="69"/>
    </row>
    <row r="65" spans="1:16" ht="12.75">
      <c r="A65" s="90" t="s">
        <v>8</v>
      </c>
      <c r="B65" s="104">
        <v>580.8779077569241</v>
      </c>
      <c r="C65" s="104">
        <v>563.454814917714</v>
      </c>
      <c r="E65" s="69">
        <f t="shared" si="3"/>
        <v>580877.907756924</v>
      </c>
      <c r="F65" s="69">
        <f t="shared" si="3"/>
        <v>563454.814917714</v>
      </c>
      <c r="J65" s="110"/>
      <c r="O65" s="69"/>
      <c r="P65" s="69"/>
    </row>
    <row r="66" spans="1:16" ht="12.75">
      <c r="A66" s="90" t="s">
        <v>9</v>
      </c>
      <c r="B66" s="104">
        <v>592.2252653700881</v>
      </c>
      <c r="C66" s="104">
        <v>567.4057225046301</v>
      </c>
      <c r="E66" s="69">
        <f aca="true" t="shared" si="4" ref="E66:F70">B66*1000</f>
        <v>592225.265370088</v>
      </c>
      <c r="F66" s="69">
        <f t="shared" si="4"/>
        <v>567405.7225046301</v>
      </c>
      <c r="J66" s="110"/>
      <c r="O66" s="69"/>
      <c r="P66" s="69"/>
    </row>
    <row r="67" spans="1:16" ht="12.75">
      <c r="A67" s="90" t="s">
        <v>106</v>
      </c>
      <c r="B67" s="104">
        <v>598.441925490839</v>
      </c>
      <c r="C67" s="102">
        <v>579.7736310963576</v>
      </c>
      <c r="E67" s="69">
        <f t="shared" si="4"/>
        <v>598441.925490839</v>
      </c>
      <c r="F67" s="69">
        <f t="shared" si="4"/>
        <v>579773.6310963576</v>
      </c>
      <c r="O67" s="69"/>
      <c r="P67" s="69"/>
    </row>
    <row r="68" spans="1:16" ht="12.75">
      <c r="A68" s="90" t="s">
        <v>7</v>
      </c>
      <c r="B68" s="104">
        <v>603.51260931869</v>
      </c>
      <c r="C68" s="104">
        <v>595.2654561831288</v>
      </c>
      <c r="E68" s="69">
        <f t="shared" si="4"/>
        <v>603512.60931869</v>
      </c>
      <c r="F68" s="69">
        <f t="shared" si="4"/>
        <v>595265.4561831288</v>
      </c>
      <c r="O68" s="69"/>
      <c r="P68" s="69"/>
    </row>
    <row r="69" spans="1:16" ht="12.75">
      <c r="A69" s="90" t="s">
        <v>8</v>
      </c>
      <c r="B69" s="104">
        <v>633.4321322408169</v>
      </c>
      <c r="C69" s="104">
        <v>609.8041515181606</v>
      </c>
      <c r="E69" s="69">
        <f t="shared" si="4"/>
        <v>633432.132240817</v>
      </c>
      <c r="F69" s="69">
        <f t="shared" si="4"/>
        <v>609804.1515181606</v>
      </c>
      <c r="O69" s="69"/>
      <c r="P69" s="69"/>
    </row>
    <row r="70" spans="1:16" ht="12.75">
      <c r="A70" s="90" t="s">
        <v>9</v>
      </c>
      <c r="B70" s="104">
        <v>691.9953119688599</v>
      </c>
      <c r="C70" s="104">
        <v>644.6177087344447</v>
      </c>
      <c r="E70" s="69">
        <f t="shared" si="4"/>
        <v>691995.31196886</v>
      </c>
      <c r="F70" s="69">
        <f t="shared" si="4"/>
        <v>644617.7087344447</v>
      </c>
      <c r="O70" s="69"/>
      <c r="P70" s="69"/>
    </row>
    <row r="71" spans="1:16" ht="12.75">
      <c r="A71" s="113" t="s">
        <v>108</v>
      </c>
      <c r="B71" s="104">
        <v>688.201320916235</v>
      </c>
      <c r="C71" s="104">
        <v>663.32340387518</v>
      </c>
      <c r="E71" s="69">
        <f>B71*1000</f>
        <v>688201.320916235</v>
      </c>
      <c r="F71" s="69">
        <f>C71*1000</f>
        <v>663323.40387518</v>
      </c>
      <c r="O71" s="69"/>
      <c r="P71" s="69"/>
    </row>
    <row r="72" spans="1:16" ht="12.75">
      <c r="A72" s="113" t="s">
        <v>7</v>
      </c>
      <c r="B72" s="104">
        <v>712.533750099668</v>
      </c>
      <c r="C72" s="104">
        <v>691.9852069217872</v>
      </c>
      <c r="E72" s="69">
        <f>B72*1000</f>
        <v>712533.750099668</v>
      </c>
      <c r="F72" s="69">
        <f>C72*1000</f>
        <v>691985.2069217871</v>
      </c>
      <c r="O72" s="69"/>
      <c r="P72" s="69"/>
    </row>
    <row r="73" spans="15:16" ht="12.75">
      <c r="O73" s="69"/>
      <c r="P73" s="69"/>
    </row>
    <row r="74" spans="15:16" ht="12.75">
      <c r="O74" s="69"/>
      <c r="P74" s="69"/>
    </row>
    <row r="75" spans="15:16" ht="12.75">
      <c r="O75" s="69"/>
      <c r="P75" s="69"/>
    </row>
    <row r="76" spans="15:16" ht="12.75">
      <c r="O76" s="69"/>
      <c r="P76" s="69"/>
    </row>
    <row r="77" spans="15:16" ht="12.75">
      <c r="O77" s="69"/>
      <c r="P77" s="69"/>
    </row>
    <row r="78" spans="15:16" ht="12.75">
      <c r="O78" s="69"/>
      <c r="P78" s="69"/>
    </row>
    <row r="79" spans="15:16" ht="12.75">
      <c r="O79" s="69"/>
      <c r="P79" s="69"/>
    </row>
    <row r="80" spans="15:16" ht="12.75">
      <c r="O80" s="69"/>
      <c r="P80" s="69"/>
    </row>
    <row r="81" spans="15:16" ht="12.75">
      <c r="O81" s="69"/>
      <c r="P81" s="69"/>
    </row>
    <row r="82" spans="15:16" ht="12.75">
      <c r="O82" s="69"/>
      <c r="P82" s="69"/>
    </row>
    <row r="83" spans="15:16" ht="12.75">
      <c r="O83" s="69"/>
      <c r="P83" s="69"/>
    </row>
    <row r="84" spans="15:16" ht="12.75">
      <c r="O84" s="69"/>
      <c r="P84" s="69"/>
    </row>
    <row r="85" spans="15:16" ht="12.75">
      <c r="O85" s="69"/>
      <c r="P85" s="69"/>
    </row>
    <row r="86" spans="15:16" ht="12.75">
      <c r="O86" s="69"/>
      <c r="P86" s="69"/>
    </row>
    <row r="87" spans="15:16" ht="12.75">
      <c r="O87" s="69"/>
      <c r="P87" s="69"/>
    </row>
    <row r="88" spans="15:16" ht="12.75">
      <c r="O88" s="69"/>
      <c r="P88" s="69"/>
    </row>
    <row r="89" spans="15:16" ht="12.75">
      <c r="O89" s="69"/>
      <c r="P89" s="69"/>
    </row>
    <row r="90" spans="15:16" ht="12.75">
      <c r="O90" s="69"/>
      <c r="P90" s="69"/>
    </row>
    <row r="91" spans="15:16" ht="12.75">
      <c r="O91" s="69"/>
      <c r="P91" s="69"/>
    </row>
    <row r="92" spans="15:16" ht="12.75">
      <c r="O92" s="69"/>
      <c r="P92" s="69"/>
    </row>
    <row r="93" spans="15:16" ht="12.75">
      <c r="O93" s="69"/>
      <c r="P93" s="69"/>
    </row>
    <row r="94" spans="15:16" ht="12.75">
      <c r="O94" s="69"/>
      <c r="P94" s="69"/>
    </row>
    <row r="95" spans="15:16" ht="12.75">
      <c r="O95" s="69"/>
      <c r="P95" s="69"/>
    </row>
    <row r="96" spans="15:16" ht="12.75">
      <c r="O96" s="69"/>
      <c r="P96" s="69"/>
    </row>
    <row r="97" spans="15:16" ht="12.75">
      <c r="O97" s="69"/>
      <c r="P97" s="69"/>
    </row>
    <row r="98" spans="15:16" ht="12.75">
      <c r="O98" s="69"/>
      <c r="P98" s="69"/>
    </row>
    <row r="99" spans="15:16" ht="12.75">
      <c r="O99" s="69"/>
      <c r="P99" s="69"/>
    </row>
    <row r="100" spans="15:16" ht="12.75">
      <c r="O100" s="69"/>
      <c r="P100" s="69"/>
    </row>
    <row r="101" spans="15:16" ht="12.75">
      <c r="O101" s="69"/>
      <c r="P101" s="69"/>
    </row>
    <row r="102" spans="15:16" ht="12.75">
      <c r="O102" s="69"/>
      <c r="P102" s="69"/>
    </row>
    <row r="103" spans="15:16" ht="12.75">
      <c r="O103" s="69"/>
      <c r="P103" s="69"/>
    </row>
    <row r="104" spans="15:16" ht="12.75">
      <c r="O104" s="69"/>
      <c r="P104" s="69"/>
    </row>
    <row r="105" spans="15:16" ht="12.75">
      <c r="O105" s="69"/>
      <c r="P105" s="69"/>
    </row>
    <row r="106" spans="15:16" ht="12.75">
      <c r="O106" s="69"/>
      <c r="P106" s="69"/>
    </row>
    <row r="107" spans="15:16" ht="12.75">
      <c r="O107" s="69"/>
      <c r="P107" s="69"/>
    </row>
    <row r="108" spans="15:16" ht="12.75">
      <c r="O108" s="69"/>
      <c r="P108" s="69"/>
    </row>
  </sheetData>
  <sheetProtection/>
  <mergeCells count="2">
    <mergeCell ref="A1:C1"/>
    <mergeCell ref="E1:F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30.421875" style="0" customWidth="1"/>
  </cols>
  <sheetData>
    <row r="1" spans="1:8" ht="12.75">
      <c r="A1" s="170" t="s">
        <v>110</v>
      </c>
      <c r="B1" s="171"/>
      <c r="C1" s="171"/>
      <c r="D1" s="171"/>
      <c r="E1" s="171"/>
      <c r="F1" s="171"/>
      <c r="G1" s="171"/>
      <c r="H1" s="172" t="s">
        <v>0</v>
      </c>
    </row>
    <row r="2" spans="1:8" ht="12.75" customHeight="1">
      <c r="A2" s="1"/>
      <c r="B2" s="123" t="s">
        <v>102</v>
      </c>
      <c r="C2" s="124"/>
      <c r="D2" s="124"/>
      <c r="E2" s="124"/>
      <c r="F2" s="125"/>
      <c r="G2" s="120" t="s">
        <v>103</v>
      </c>
      <c r="H2" s="120" t="s">
        <v>104</v>
      </c>
    </row>
    <row r="3" spans="1:8" ht="12.75">
      <c r="A3" s="1"/>
      <c r="B3" s="126"/>
      <c r="C3" s="127"/>
      <c r="D3" s="127"/>
      <c r="E3" s="127"/>
      <c r="F3" s="128"/>
      <c r="G3" s="121"/>
      <c r="H3" s="121"/>
    </row>
    <row r="4" spans="1:8" ht="12.75">
      <c r="A4" s="1"/>
      <c r="B4" s="129"/>
      <c r="C4" s="130"/>
      <c r="D4" s="130"/>
      <c r="E4" s="130"/>
      <c r="F4" s="131"/>
      <c r="G4" s="122"/>
      <c r="H4" s="122"/>
    </row>
    <row r="5" spans="1:8" ht="12.75">
      <c r="A5" s="1"/>
      <c r="B5" s="132">
        <v>2016</v>
      </c>
      <c r="C5" s="133"/>
      <c r="D5" s="133"/>
      <c r="E5" s="132">
        <v>2017</v>
      </c>
      <c r="F5" s="133"/>
      <c r="G5" s="3">
        <v>2017</v>
      </c>
      <c r="H5" s="120" t="s">
        <v>107</v>
      </c>
    </row>
    <row r="6" spans="1:8" ht="12.75">
      <c r="A6" s="1"/>
      <c r="B6" s="2" t="s">
        <v>7</v>
      </c>
      <c r="C6" s="2" t="s">
        <v>8</v>
      </c>
      <c r="D6" s="2" t="s">
        <v>9</v>
      </c>
      <c r="E6" s="111" t="s">
        <v>6</v>
      </c>
      <c r="F6" s="111" t="s">
        <v>7</v>
      </c>
      <c r="G6" s="3" t="s">
        <v>7</v>
      </c>
      <c r="H6" s="122"/>
    </row>
    <row r="7" spans="1:8" ht="12.75">
      <c r="A7" s="4" t="s">
        <v>10</v>
      </c>
      <c r="B7" s="93">
        <v>0.8473142692487778</v>
      </c>
      <c r="C7" s="93">
        <v>4.957563845418789</v>
      </c>
      <c r="D7" s="93">
        <v>9.245375589152882</v>
      </c>
      <c r="E7" s="93">
        <v>-0.5482683172853275</v>
      </c>
      <c r="F7" s="93">
        <v>3.535655693168116</v>
      </c>
      <c r="G7" s="112">
        <v>712.533750099668</v>
      </c>
      <c r="H7" s="5">
        <v>18.064434627812133</v>
      </c>
    </row>
    <row r="8" spans="1:8" ht="12.75">
      <c r="A8" s="4" t="s">
        <v>11</v>
      </c>
      <c r="B8" s="93">
        <v>2.156052705231515</v>
      </c>
      <c r="C8" s="93">
        <v>2.114104596061561</v>
      </c>
      <c r="D8" s="93">
        <v>3.7855587869287</v>
      </c>
      <c r="E8" s="93">
        <v>3.459269571325385</v>
      </c>
      <c r="F8" s="93">
        <v>0.7731722332429136</v>
      </c>
      <c r="G8" s="93">
        <v>4833.74292838393</v>
      </c>
      <c r="H8" s="5">
        <v>10.493568378296803</v>
      </c>
    </row>
    <row r="9" spans="1:8" ht="12.75">
      <c r="A9" s="4" t="s">
        <v>12</v>
      </c>
      <c r="B9" s="5">
        <v>2.672047201849437</v>
      </c>
      <c r="C9" s="5">
        <v>2.4423885485065133</v>
      </c>
      <c r="D9" s="5">
        <v>5.7089734678933635</v>
      </c>
      <c r="E9" s="5">
        <v>2.901827685972136</v>
      </c>
      <c r="F9" s="5">
        <v>4.320939511430311</v>
      </c>
      <c r="G9" s="6">
        <v>691.9852069217872</v>
      </c>
      <c r="H9" s="5">
        <v>16.248171254356023</v>
      </c>
    </row>
    <row r="10" spans="1:8" ht="12.75">
      <c r="A10" s="7" t="s">
        <v>112</v>
      </c>
      <c r="B10" s="7"/>
      <c r="C10" s="7"/>
      <c r="D10" s="7"/>
      <c r="E10" s="7"/>
      <c r="F10" s="7"/>
      <c r="G10" s="7"/>
      <c r="H10" s="7"/>
    </row>
  </sheetData>
  <sheetProtection/>
  <mergeCells count="6">
    <mergeCell ref="G2:G4"/>
    <mergeCell ref="H2:H4"/>
    <mergeCell ref="H5:H6"/>
    <mergeCell ref="B2:F4"/>
    <mergeCell ref="B5:D5"/>
    <mergeCell ref="E5:F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63.7109375" style="0" customWidth="1"/>
    <col min="2" max="7" width="10.00390625" style="0" customWidth="1"/>
  </cols>
  <sheetData>
    <row r="1" spans="1:7" ht="12.75">
      <c r="A1" s="173" t="s">
        <v>13</v>
      </c>
      <c r="B1" s="174"/>
      <c r="C1" s="174"/>
      <c r="D1" s="174"/>
      <c r="E1" s="174"/>
      <c r="F1" s="174"/>
      <c r="G1" s="175" t="s">
        <v>0</v>
      </c>
    </row>
    <row r="2" spans="1:7" ht="12.75">
      <c r="A2" s="134" t="s">
        <v>14</v>
      </c>
      <c r="B2" s="132" t="s">
        <v>15</v>
      </c>
      <c r="C2" s="133"/>
      <c r="D2" s="133"/>
      <c r="E2" s="137"/>
      <c r="F2" s="133" t="s">
        <v>16</v>
      </c>
      <c r="G2" s="137"/>
    </row>
    <row r="3" spans="1:7" ht="12.75" customHeight="1">
      <c r="A3" s="135"/>
      <c r="B3" s="138" t="s">
        <v>101</v>
      </c>
      <c r="C3" s="139"/>
      <c r="D3" s="142" t="s">
        <v>1</v>
      </c>
      <c r="E3" s="144" t="s">
        <v>105</v>
      </c>
      <c r="F3" s="142" t="s">
        <v>17</v>
      </c>
      <c r="G3" s="144" t="s">
        <v>101</v>
      </c>
    </row>
    <row r="4" spans="1:7" ht="12.75">
      <c r="A4" s="135"/>
      <c r="B4" s="140"/>
      <c r="C4" s="141"/>
      <c r="D4" s="143"/>
      <c r="E4" s="145"/>
      <c r="F4" s="143"/>
      <c r="G4" s="145"/>
    </row>
    <row r="5" spans="1:7" ht="12.75">
      <c r="A5" s="135"/>
      <c r="B5" s="140" t="s">
        <v>3</v>
      </c>
      <c r="C5" s="146"/>
      <c r="D5" s="9" t="s">
        <v>4</v>
      </c>
      <c r="E5" s="10" t="s">
        <v>3</v>
      </c>
      <c r="F5" s="9" t="s">
        <v>3</v>
      </c>
      <c r="G5" s="10" t="s">
        <v>18</v>
      </c>
    </row>
    <row r="6" spans="1:7" ht="12.75">
      <c r="A6" s="136"/>
      <c r="B6" s="11" t="s">
        <v>108</v>
      </c>
      <c r="C6" s="11" t="s">
        <v>109</v>
      </c>
      <c r="D6" s="11" t="s">
        <v>109</v>
      </c>
      <c r="E6" s="11" t="s">
        <v>109</v>
      </c>
      <c r="F6" s="11" t="s">
        <v>109</v>
      </c>
      <c r="G6" s="11" t="s">
        <v>109</v>
      </c>
    </row>
    <row r="7" spans="1:7" s="13" customFormat="1" ht="12.75">
      <c r="A7" s="12" t="s">
        <v>20</v>
      </c>
      <c r="B7" s="94">
        <v>-3.026355443484352</v>
      </c>
      <c r="C7" s="80">
        <v>2.6424076063517488</v>
      </c>
      <c r="D7" s="80">
        <v>3.298274168348516</v>
      </c>
      <c r="E7" s="20">
        <v>10.479562550907783</v>
      </c>
      <c r="F7" s="25">
        <v>1.0935984887325512</v>
      </c>
      <c r="G7" s="20">
        <v>0.017503316444813732</v>
      </c>
    </row>
    <row r="8" spans="1:7" s="13" customFormat="1" ht="12.75">
      <c r="A8" s="12" t="s">
        <v>21</v>
      </c>
      <c r="B8" s="95">
        <v>-3.058097086550393</v>
      </c>
      <c r="C8" s="81">
        <v>4.946564613262239</v>
      </c>
      <c r="D8" s="81">
        <v>53.15034383662052</v>
      </c>
      <c r="E8" s="20">
        <v>13.604486474680044</v>
      </c>
      <c r="F8" s="25">
        <v>8.525192801970599</v>
      </c>
      <c r="G8" s="20">
        <v>0.3453420961339866</v>
      </c>
    </row>
    <row r="9" spans="1:7" s="13" customFormat="1" ht="12.75">
      <c r="A9" s="12" t="s">
        <v>22</v>
      </c>
      <c r="B9" s="95">
        <v>0.8564356661089567</v>
      </c>
      <c r="C9" s="81">
        <v>-4.16437637753948</v>
      </c>
      <c r="D9" s="81">
        <v>0.5050809342514826</v>
      </c>
      <c r="E9" s="20">
        <v>1.730917989764147</v>
      </c>
      <c r="F9" s="25">
        <v>5.099210572878081</v>
      </c>
      <c r="G9" s="20">
        <v>-0.15686689674469712</v>
      </c>
    </row>
    <row r="10" spans="1:7" s="13" customFormat="1" ht="12.75">
      <c r="A10" s="12" t="s">
        <v>23</v>
      </c>
      <c r="B10" s="95">
        <v>-1.485529017259113</v>
      </c>
      <c r="C10" s="81">
        <v>4.520664144747455</v>
      </c>
      <c r="D10" s="81">
        <v>38.07831264156702</v>
      </c>
      <c r="E10" s="20">
        <v>14.783792237541672</v>
      </c>
      <c r="F10" s="25">
        <v>8.369258837962503</v>
      </c>
      <c r="G10" s="20">
        <v>0.3488148890820515</v>
      </c>
    </row>
    <row r="11" spans="1:9" ht="12.75">
      <c r="A11" s="14" t="s">
        <v>24</v>
      </c>
      <c r="B11" s="98">
        <v>-5.4817844468970645</v>
      </c>
      <c r="C11" s="82">
        <v>1.5735875809220312</v>
      </c>
      <c r="D11" s="82">
        <v>7.488272127838442</v>
      </c>
      <c r="E11" s="21">
        <v>9.774598235727838</v>
      </c>
      <c r="F11" s="26">
        <v>5.395464626103971</v>
      </c>
      <c r="G11" s="21">
        <v>0.0867997092201147</v>
      </c>
      <c r="I11" s="13"/>
    </row>
    <row r="12" spans="1:9" ht="12.75">
      <c r="A12" s="14" t="s">
        <v>25</v>
      </c>
      <c r="B12" s="98">
        <v>-4.63009422340982</v>
      </c>
      <c r="C12" s="82">
        <v>6.152094951574227</v>
      </c>
      <c r="D12" s="82">
        <v>11.942243199304208</v>
      </c>
      <c r="E12" s="21">
        <v>8.361339969916948</v>
      </c>
      <c r="F12" s="26">
        <v>9.973291697422955</v>
      </c>
      <c r="G12" s="21">
        <v>0.5707734363665331</v>
      </c>
      <c r="I12" s="13"/>
    </row>
    <row r="13" spans="1:9" ht="12.75">
      <c r="A13" s="14" t="s">
        <v>26</v>
      </c>
      <c r="B13" s="98">
        <v>2.4411876448387826</v>
      </c>
      <c r="C13" s="82">
        <v>4.710053020937277</v>
      </c>
      <c r="D13" s="82">
        <v>18.64779731442437</v>
      </c>
      <c r="E13" s="21">
        <v>21.629125677469972</v>
      </c>
      <c r="F13" s="26">
        <v>9.497329519089257</v>
      </c>
      <c r="G13" s="21">
        <v>0.3929498196485799</v>
      </c>
      <c r="I13" s="13"/>
    </row>
    <row r="14" spans="1:7" s="13" customFormat="1" ht="12.75">
      <c r="A14" s="12" t="s">
        <v>27</v>
      </c>
      <c r="B14" s="95">
        <v>-9.182209955273379</v>
      </c>
      <c r="C14" s="81">
        <v>2.477903081529864</v>
      </c>
      <c r="D14" s="81">
        <v>45.93493497549927</v>
      </c>
      <c r="E14" s="20">
        <v>10.77345022329148</v>
      </c>
      <c r="F14" s="25">
        <v>11.678325745044878</v>
      </c>
      <c r="G14" s="20">
        <v>0.2733715377451862</v>
      </c>
    </row>
    <row r="15" spans="1:7" s="13" customFormat="1" ht="12.75">
      <c r="A15" s="12" t="s">
        <v>28</v>
      </c>
      <c r="B15" s="95">
        <v>-0.7325595361482251</v>
      </c>
      <c r="C15" s="81">
        <v>2.000801495206539</v>
      </c>
      <c r="D15" s="81">
        <v>134.0806352301983</v>
      </c>
      <c r="E15" s="20">
        <v>13.989418108438656</v>
      </c>
      <c r="F15" s="25">
        <v>8.579070736931195</v>
      </c>
      <c r="G15" s="20">
        <v>0.16489104265549592</v>
      </c>
    </row>
    <row r="16" spans="1:9" ht="12.75">
      <c r="A16" s="14" t="s">
        <v>29</v>
      </c>
      <c r="B16" s="98">
        <v>9.88902171447883</v>
      </c>
      <c r="C16" s="82">
        <v>6.287897046284785</v>
      </c>
      <c r="D16" s="82">
        <v>8.51376666164945</v>
      </c>
      <c r="E16" s="21">
        <v>20.930483411526033</v>
      </c>
      <c r="F16" s="26">
        <v>7.467314615536867</v>
      </c>
      <c r="G16" s="21">
        <v>0.39188597165471784</v>
      </c>
      <c r="I16" s="13"/>
    </row>
    <row r="17" spans="1:13" ht="12.75">
      <c r="A17" s="14" t="s">
        <v>30</v>
      </c>
      <c r="B17" s="98">
        <v>-1.491878763771981</v>
      </c>
      <c r="C17" s="82">
        <v>2.479688414998038</v>
      </c>
      <c r="D17" s="82">
        <v>14.62689573049231</v>
      </c>
      <c r="E17" s="21">
        <v>12.208279315347713</v>
      </c>
      <c r="F17" s="26">
        <v>7.4807589389919675</v>
      </c>
      <c r="G17" s="21">
        <v>0.19762673204741255</v>
      </c>
      <c r="I17" s="13"/>
      <c r="M17" s="34"/>
    </row>
    <row r="18" spans="1:9" ht="12.75">
      <c r="A18" s="14" t="s">
        <v>31</v>
      </c>
      <c r="B18" s="98">
        <v>-1.885389813998184</v>
      </c>
      <c r="C18" s="82">
        <v>1.3120185544878593</v>
      </c>
      <c r="D18" s="82">
        <v>11.964894220772727</v>
      </c>
      <c r="E18" s="21">
        <v>9.927071596808101</v>
      </c>
      <c r="F18" s="26">
        <v>7.8682816846613575</v>
      </c>
      <c r="G18" s="21">
        <v>0.11439174526283136</v>
      </c>
      <c r="I18" s="13"/>
    </row>
    <row r="19" spans="1:9" ht="12.75">
      <c r="A19" s="14" t="s">
        <v>32</v>
      </c>
      <c r="B19" s="98">
        <v>-5.31342320138558</v>
      </c>
      <c r="C19" s="82">
        <v>-1.1293777731483323</v>
      </c>
      <c r="D19" s="82">
        <v>6.622443406615597</v>
      </c>
      <c r="E19" s="21">
        <v>7.968104389316477</v>
      </c>
      <c r="F19" s="26">
        <v>7.5235850657127585</v>
      </c>
      <c r="G19" s="21">
        <v>-0.03649905873981396</v>
      </c>
      <c r="I19" s="13"/>
    </row>
    <row r="20" spans="1:9" ht="12.75">
      <c r="A20" s="14" t="s">
        <v>33</v>
      </c>
      <c r="B20" s="98">
        <v>-4.747492125486019</v>
      </c>
      <c r="C20" s="82">
        <v>2.2895541547083287</v>
      </c>
      <c r="D20" s="82">
        <v>32.335501067825014</v>
      </c>
      <c r="E20" s="21">
        <v>11.12775286497969</v>
      </c>
      <c r="F20" s="26">
        <v>10.845907633277385</v>
      </c>
      <c r="G20" s="21">
        <v>0.2454751946157252</v>
      </c>
      <c r="I20" s="13"/>
    </row>
    <row r="21" spans="1:9" ht="12.75">
      <c r="A21" s="14" t="s">
        <v>34</v>
      </c>
      <c r="B21" s="98">
        <v>2.298450737626334</v>
      </c>
      <c r="C21" s="82">
        <v>1.204073456399879</v>
      </c>
      <c r="D21" s="82">
        <v>39.1018072739966</v>
      </c>
      <c r="E21" s="21">
        <v>17.453939222568394</v>
      </c>
      <c r="F21" s="26">
        <v>9.354458902701754</v>
      </c>
      <c r="G21" s="21">
        <v>0.10321156825399846</v>
      </c>
      <c r="I21" s="13"/>
    </row>
    <row r="22" spans="1:9" ht="12.75">
      <c r="A22" s="14" t="s">
        <v>35</v>
      </c>
      <c r="B22" s="98">
        <v>-0.7992527054336174</v>
      </c>
      <c r="C22" s="82">
        <v>2.4701724971762484</v>
      </c>
      <c r="D22" s="82">
        <v>20.915326868846602</v>
      </c>
      <c r="E22" s="21">
        <v>15.280835609079958</v>
      </c>
      <c r="F22" s="26">
        <v>7.037095660304218</v>
      </c>
      <c r="G22" s="21">
        <v>0.14868207506275954</v>
      </c>
      <c r="I22" s="13"/>
    </row>
    <row r="23" spans="1:7" s="13" customFormat="1" ht="12.75">
      <c r="A23" s="12" t="s">
        <v>36</v>
      </c>
      <c r="B23" s="95">
        <v>1.9682963339995752</v>
      </c>
      <c r="C23" s="81">
        <v>2.077877537406825</v>
      </c>
      <c r="D23" s="81">
        <v>20.84968387781344</v>
      </c>
      <c r="E23" s="20">
        <v>17.86457153927541</v>
      </c>
      <c r="F23" s="25">
        <v>5.382651579597085</v>
      </c>
      <c r="G23" s="20">
        <v>0.1160345661985982</v>
      </c>
    </row>
    <row r="24" spans="1:9" ht="12.75">
      <c r="A24" s="14" t="s">
        <v>37</v>
      </c>
      <c r="B24" s="98">
        <v>-1.046571092188997</v>
      </c>
      <c r="C24" s="82">
        <v>-0.5742890033832215</v>
      </c>
      <c r="D24" s="82">
        <v>1.7595404580753924</v>
      </c>
      <c r="E24" s="21">
        <v>15.862574630809245</v>
      </c>
      <c r="F24" s="26">
        <v>7.532427537405254</v>
      </c>
      <c r="G24" s="21">
        <v>0.024044333635650617</v>
      </c>
      <c r="I24" s="13"/>
    </row>
    <row r="25" spans="1:9" ht="12.75">
      <c r="A25" s="14" t="s">
        <v>38</v>
      </c>
      <c r="B25" s="98">
        <v>2.2929360844854196</v>
      </c>
      <c r="C25" s="82">
        <v>3.1799443871116218</v>
      </c>
      <c r="D25" s="82">
        <v>4.6512035549460595</v>
      </c>
      <c r="E25" s="21">
        <v>16.08344996561717</v>
      </c>
      <c r="F25" s="26">
        <v>2.7859658726061722</v>
      </c>
      <c r="G25" s="21">
        <v>0.10603383224473362</v>
      </c>
      <c r="I25" s="13"/>
    </row>
    <row r="26" spans="1:9" ht="12.75">
      <c r="A26" s="14" t="s">
        <v>39</v>
      </c>
      <c r="B26" s="98">
        <v>2.254599543184743</v>
      </c>
      <c r="C26" s="82">
        <v>2.0584814642887306</v>
      </c>
      <c r="D26" s="82">
        <v>14.43893986479199</v>
      </c>
      <c r="E26" s="21">
        <v>18.701203209589366</v>
      </c>
      <c r="F26" s="26">
        <v>7.331683553646127</v>
      </c>
      <c r="G26" s="21">
        <v>0.11889901181424722</v>
      </c>
      <c r="I26" s="13"/>
    </row>
    <row r="27" spans="1:7" s="13" customFormat="1" ht="12.75">
      <c r="A27" s="12" t="s">
        <v>40</v>
      </c>
      <c r="B27" s="95">
        <v>1.2648410929222864</v>
      </c>
      <c r="C27" s="81">
        <v>0.3317585087374564</v>
      </c>
      <c r="D27" s="81">
        <v>132.14791533154647</v>
      </c>
      <c r="E27" s="20">
        <v>20.925243746393264</v>
      </c>
      <c r="F27" s="25">
        <v>8.929830826699508</v>
      </c>
      <c r="G27" s="20">
        <v>-0.0020811985560929003</v>
      </c>
    </row>
    <row r="28" spans="1:7" s="13" customFormat="1" ht="12.75">
      <c r="A28" s="12" t="s">
        <v>41</v>
      </c>
      <c r="B28" s="95">
        <v>3.2067971187090816</v>
      </c>
      <c r="C28" s="81">
        <v>5.201991352166724</v>
      </c>
      <c r="D28" s="81">
        <v>68.33875625431857</v>
      </c>
      <c r="E28" s="20">
        <v>19.59900252561313</v>
      </c>
      <c r="F28" s="25">
        <v>2.1351599308350204</v>
      </c>
      <c r="G28" s="20">
        <v>0.09763439442782396</v>
      </c>
    </row>
    <row r="29" spans="1:9" ht="12.75">
      <c r="A29" s="14" t="s">
        <v>42</v>
      </c>
      <c r="B29" s="98">
        <v>-0.995927206368441</v>
      </c>
      <c r="C29" s="82">
        <v>3.183909669990026</v>
      </c>
      <c r="D29" s="82">
        <v>5.436852051728969</v>
      </c>
      <c r="E29" s="21">
        <v>19.187467353615627</v>
      </c>
      <c r="F29" s="26">
        <v>1.4257347598263204</v>
      </c>
      <c r="G29" s="21">
        <v>0.035727194024849585</v>
      </c>
      <c r="I29" s="13"/>
    </row>
    <row r="30" spans="1:9" ht="12.75">
      <c r="A30" s="14" t="s">
        <v>43</v>
      </c>
      <c r="B30" s="98">
        <v>-1.0361468400785112</v>
      </c>
      <c r="C30" s="82">
        <v>7.407628632931584</v>
      </c>
      <c r="D30" s="82">
        <v>36.71298941813413</v>
      </c>
      <c r="E30" s="21">
        <v>18.559408094303077</v>
      </c>
      <c r="F30" s="26">
        <v>3.6657526967736977</v>
      </c>
      <c r="G30" s="21">
        <v>0.2359272137721944</v>
      </c>
      <c r="I30" s="13"/>
    </row>
    <row r="31" spans="1:9" ht="12.75">
      <c r="A31" s="14" t="s">
        <v>44</v>
      </c>
      <c r="B31" s="98">
        <v>10.525348988441197</v>
      </c>
      <c r="C31" s="82">
        <v>2.6634295397272467</v>
      </c>
      <c r="D31" s="82">
        <v>26.18891478445547</v>
      </c>
      <c r="E31" s="21">
        <v>21.175376565143544</v>
      </c>
      <c r="F31" s="26">
        <v>1.4407809043364825</v>
      </c>
      <c r="G31" s="21">
        <v>0.03336826827942052</v>
      </c>
      <c r="I31" s="13"/>
    </row>
    <row r="32" spans="1:7" s="13" customFormat="1" ht="12.75">
      <c r="A32" s="12" t="s">
        <v>45</v>
      </c>
      <c r="B32" s="95">
        <v>-4.691944802471193</v>
      </c>
      <c r="C32" s="81">
        <v>8.742083715544503</v>
      </c>
      <c r="D32" s="81">
        <v>92.31163643813775</v>
      </c>
      <c r="E32" s="20">
        <v>25.152634639198546</v>
      </c>
      <c r="F32" s="25">
        <v>6.225026102018096</v>
      </c>
      <c r="G32" s="20">
        <v>0.4603246353957342</v>
      </c>
    </row>
    <row r="33" spans="1:7" s="13" customFormat="1" ht="12.75">
      <c r="A33" s="12" t="s">
        <v>46</v>
      </c>
      <c r="B33" s="95">
        <v>-0.8950454983629896</v>
      </c>
      <c r="C33" s="81">
        <v>3.774541406060572</v>
      </c>
      <c r="D33" s="81">
        <v>11.627657346583623</v>
      </c>
      <c r="E33" s="20">
        <v>10.744913279877366</v>
      </c>
      <c r="F33" s="25">
        <v>1.0600204369639452</v>
      </c>
      <c r="G33" s="20">
        <v>0.025328293216726028</v>
      </c>
    </row>
    <row r="34" spans="1:7" s="13" customFormat="1" ht="12.75">
      <c r="A34" s="12" t="s">
        <v>47</v>
      </c>
      <c r="B34" s="95">
        <v>-2.0135947654622233</v>
      </c>
      <c r="C34" s="81">
        <v>0.6237017217712637</v>
      </c>
      <c r="D34" s="81">
        <v>6.120621517511794</v>
      </c>
      <c r="E34" s="20">
        <v>5.812062556679787</v>
      </c>
      <c r="F34" s="25">
        <v>0.8101197165496464</v>
      </c>
      <c r="G34" s="20">
        <v>0.0025223240555278803</v>
      </c>
    </row>
    <row r="35" spans="1:9" ht="12.75">
      <c r="A35" s="14" t="s">
        <v>48</v>
      </c>
      <c r="B35" s="98">
        <v>-6.9670247604602835</v>
      </c>
      <c r="C35" s="82">
        <v>-1.2208554214197087</v>
      </c>
      <c r="D35" s="82">
        <v>0.7704751892760918</v>
      </c>
      <c r="E35" s="21">
        <v>-10.57074583042299</v>
      </c>
      <c r="F35" s="26">
        <v>0.3551060062913911</v>
      </c>
      <c r="G35" s="21">
        <v>-0.0028882304018452154</v>
      </c>
      <c r="I35" s="13"/>
    </row>
    <row r="36" spans="1:9" ht="12.75">
      <c r="A36" s="14" t="s">
        <v>49</v>
      </c>
      <c r="B36" s="98">
        <v>1.8609115413059873</v>
      </c>
      <c r="C36" s="82">
        <v>-3.0097988923106778</v>
      </c>
      <c r="D36" s="82">
        <v>1.2979470130363284</v>
      </c>
      <c r="E36" s="21">
        <v>9.11369945664202</v>
      </c>
      <c r="F36" s="26">
        <v>1.0718158689317854</v>
      </c>
      <c r="G36" s="21">
        <v>-0.031072270621821385</v>
      </c>
      <c r="I36" s="13"/>
    </row>
    <row r="37" spans="1:9" ht="12.75">
      <c r="A37" s="14" t="s">
        <v>50</v>
      </c>
      <c r="B37" s="98">
        <v>-2.244696147987657</v>
      </c>
      <c r="C37" s="82">
        <v>2.2131212065797268</v>
      </c>
      <c r="D37" s="82">
        <v>4.052199315199373</v>
      </c>
      <c r="E37" s="21">
        <v>8.5407546234459</v>
      </c>
      <c r="F37" s="26">
        <v>0.97069780009465</v>
      </c>
      <c r="G37" s="21">
        <v>0.013016317315592829</v>
      </c>
      <c r="I37" s="13"/>
    </row>
    <row r="38" spans="1:7" s="13" customFormat="1" ht="12.75">
      <c r="A38" s="12" t="s">
        <v>51</v>
      </c>
      <c r="B38" s="95">
        <v>-1.4797452119498455</v>
      </c>
      <c r="C38" s="81">
        <v>8.179131855025412</v>
      </c>
      <c r="D38" s="81">
        <v>11.38100715411154</v>
      </c>
      <c r="E38" s="20">
        <v>12.919954637138797</v>
      </c>
      <c r="F38" s="25">
        <v>1.2920027860380936</v>
      </c>
      <c r="G38" s="20">
        <v>0.09665286335268841</v>
      </c>
    </row>
    <row r="39" spans="1:7" s="13" customFormat="1" ht="12.75">
      <c r="A39" s="12" t="s">
        <v>52</v>
      </c>
      <c r="B39" s="95">
        <v>3.8159473797543253</v>
      </c>
      <c r="C39" s="81">
        <v>5.432988204373856</v>
      </c>
      <c r="D39" s="81">
        <v>2.5548560785523198</v>
      </c>
      <c r="E39" s="20">
        <v>12.958592072534625</v>
      </c>
      <c r="F39" s="25">
        <v>1.0511438116367533</v>
      </c>
      <c r="G39" s="20">
        <v>0.055674328820293884</v>
      </c>
    </row>
    <row r="40" spans="1:7" s="13" customFormat="1" ht="12.75">
      <c r="A40" s="12" t="s">
        <v>53</v>
      </c>
      <c r="B40" s="95">
        <v>6.844096737658512</v>
      </c>
      <c r="C40" s="81">
        <v>4.284399967468255</v>
      </c>
      <c r="D40" s="81">
        <v>70.88078623530323</v>
      </c>
      <c r="E40" s="20">
        <v>25.15972948936742</v>
      </c>
      <c r="F40" s="25">
        <v>2.0890417806918773</v>
      </c>
      <c r="G40" s="20">
        <v>0.06137650215346069</v>
      </c>
    </row>
    <row r="41" spans="1:9" ht="12.75">
      <c r="A41" s="14" t="s">
        <v>54</v>
      </c>
      <c r="B41" s="98">
        <v>3.753497285153551</v>
      </c>
      <c r="C41" s="82">
        <v>2.0271748249939936</v>
      </c>
      <c r="D41" s="82">
        <v>16.994311150620913</v>
      </c>
      <c r="E41" s="21">
        <v>10.96832784205004</v>
      </c>
      <c r="F41" s="26">
        <v>1.6070357042516876</v>
      </c>
      <c r="G41" s="21">
        <v>0.02092455843229679</v>
      </c>
      <c r="I41" s="13"/>
    </row>
    <row r="42" spans="1:9" ht="12.75">
      <c r="A42" s="14" t="s">
        <v>55</v>
      </c>
      <c r="B42" s="98">
        <v>-6.161287017995898</v>
      </c>
      <c r="C42" s="82">
        <v>9.535053503223502</v>
      </c>
      <c r="D42" s="82">
        <v>1.9051360020590395</v>
      </c>
      <c r="E42" s="21">
        <v>9.778800627657592</v>
      </c>
      <c r="F42" s="26">
        <v>1.146945872905112</v>
      </c>
      <c r="G42" s="21">
        <v>0.10131594037998926</v>
      </c>
      <c r="I42" s="13"/>
    </row>
    <row r="43" spans="1:9" ht="12.75">
      <c r="A43" s="14" t="s">
        <v>56</v>
      </c>
      <c r="B43" s="98">
        <v>-2.4320010615111243</v>
      </c>
      <c r="C43" s="82">
        <v>0.9852140418832311</v>
      </c>
      <c r="D43" s="82">
        <v>3.07485093666696</v>
      </c>
      <c r="E43" s="21">
        <v>5.663787458239322</v>
      </c>
      <c r="F43" s="26">
        <v>1.4191083660030877</v>
      </c>
      <c r="G43" s="21">
        <v>0.012351594405328292</v>
      </c>
      <c r="I43" s="13"/>
    </row>
    <row r="44" spans="1:9" ht="12.75">
      <c r="A44" s="14" t="s">
        <v>57</v>
      </c>
      <c r="B44" s="98">
        <v>9.254961091477231</v>
      </c>
      <c r="C44" s="82">
        <v>5.112094550998059</v>
      </c>
      <c r="D44" s="82">
        <v>48.906488145956324</v>
      </c>
      <c r="E44" s="21">
        <v>33.36106849282903</v>
      </c>
      <c r="F44" s="26">
        <v>2.504548862967714</v>
      </c>
      <c r="G44" s="21">
        <v>0.08011768304400357</v>
      </c>
      <c r="I44" s="13"/>
    </row>
    <row r="45" spans="1:7" s="13" customFormat="1" ht="12.75">
      <c r="A45" s="12" t="s">
        <v>58</v>
      </c>
      <c r="B45" s="95">
        <v>1.7098514336237214</v>
      </c>
      <c r="C45" s="81">
        <v>0.4874347156992753</v>
      </c>
      <c r="D45" s="81">
        <v>14.641723814477457</v>
      </c>
      <c r="E45" s="20">
        <v>23.474903015177073</v>
      </c>
      <c r="F45" s="25">
        <v>0.18075216529775498</v>
      </c>
      <c r="G45" s="20">
        <v>0.0006639931239152685</v>
      </c>
    </row>
    <row r="46" spans="1:9" ht="12.75">
      <c r="A46" s="14" t="s">
        <v>59</v>
      </c>
      <c r="B46" s="98">
        <v>9.539721392490419</v>
      </c>
      <c r="C46" s="82">
        <v>-0.921471218627079</v>
      </c>
      <c r="D46" s="82">
        <v>1.6190610883927068</v>
      </c>
      <c r="E46" s="21">
        <v>11.694540180915514</v>
      </c>
      <c r="F46" s="26">
        <v>0.055578266951704924</v>
      </c>
      <c r="G46" s="21">
        <v>-0.0005416546536147829</v>
      </c>
      <c r="I46" s="13"/>
    </row>
    <row r="47" spans="1:9" ht="12.75">
      <c r="A47" s="14" t="s">
        <v>60</v>
      </c>
      <c r="B47" s="98">
        <v>-5.637092309224034</v>
      </c>
      <c r="C47" s="82">
        <v>6.0389065661906605</v>
      </c>
      <c r="D47" s="82">
        <v>3.6731019011660195</v>
      </c>
      <c r="E47" s="21">
        <v>83.67404951149962</v>
      </c>
      <c r="F47" s="26">
        <v>0.21991025880648862</v>
      </c>
      <c r="G47" s="21">
        <v>0.012473052355734232</v>
      </c>
      <c r="I47" s="13"/>
    </row>
    <row r="48" spans="1:9" ht="12.75">
      <c r="A48" s="14" t="s">
        <v>61</v>
      </c>
      <c r="B48" s="98">
        <v>-4.151393302025941</v>
      </c>
      <c r="C48" s="82">
        <v>-2.4229776049920604</v>
      </c>
      <c r="D48" s="82">
        <v>3.966842380737775</v>
      </c>
      <c r="E48" s="21">
        <v>-0.5622179789461446</v>
      </c>
      <c r="F48" s="26">
        <v>0.252044345424881</v>
      </c>
      <c r="G48" s="21">
        <v>-0.006521728543319394</v>
      </c>
      <c r="I48" s="13"/>
    </row>
    <row r="49" spans="1:9" ht="12.75">
      <c r="A49" s="14" t="s">
        <v>62</v>
      </c>
      <c r="B49" s="98">
        <v>9.867416784257754</v>
      </c>
      <c r="C49" s="82">
        <v>-0.4549362333965967</v>
      </c>
      <c r="D49" s="82">
        <v>5.382718444180955</v>
      </c>
      <c r="E49" s="21">
        <v>21.79615643320978</v>
      </c>
      <c r="F49" s="26">
        <v>0.27699101078253985</v>
      </c>
      <c r="G49" s="21">
        <v>-0.002181784071184578</v>
      </c>
      <c r="I49" s="13"/>
    </row>
    <row r="50" spans="1:7" s="13" customFormat="1" ht="12.75">
      <c r="A50" s="12" t="s">
        <v>63</v>
      </c>
      <c r="B50" s="95">
        <v>-3.5160924921274095</v>
      </c>
      <c r="C50" s="81">
        <v>4.387465540759283</v>
      </c>
      <c r="D50" s="81">
        <v>6.631524264826702</v>
      </c>
      <c r="E50" s="20">
        <v>10.632544862207926</v>
      </c>
      <c r="F50" s="25">
        <v>0.4911034176171783</v>
      </c>
      <c r="G50" s="20">
        <v>0.019916005502934042</v>
      </c>
    </row>
    <row r="51" spans="1:17" ht="12.75">
      <c r="A51" s="14" t="s">
        <v>64</v>
      </c>
      <c r="B51" s="98">
        <v>2.6964590540857536</v>
      </c>
      <c r="C51" s="82">
        <v>-2.3613545927716584</v>
      </c>
      <c r="D51" s="82">
        <v>1.9369302117270517</v>
      </c>
      <c r="E51" s="21">
        <v>21.954587743152576</v>
      </c>
      <c r="F51" s="26">
        <v>0.6329073456549886</v>
      </c>
      <c r="G51" s="21">
        <v>-0.016905818920225024</v>
      </c>
      <c r="I51" s="13"/>
      <c r="J51" s="13"/>
      <c r="K51" s="13"/>
      <c r="L51" s="13"/>
      <c r="M51" s="13"/>
      <c r="N51" s="13"/>
      <c r="O51" s="13"/>
      <c r="P51" s="13"/>
      <c r="Q51" s="13"/>
    </row>
    <row r="52" spans="1:9" ht="12.75">
      <c r="A52" s="14" t="s">
        <v>65</v>
      </c>
      <c r="B52" s="99">
        <v>-6.095435526780513</v>
      </c>
      <c r="C52" s="82">
        <v>7.4517968559273395</v>
      </c>
      <c r="D52" s="92">
        <v>4.6945940530996495</v>
      </c>
      <c r="E52" s="21">
        <v>6.551221413830288</v>
      </c>
      <c r="F52" s="26">
        <v>0.449546907532966</v>
      </c>
      <c r="G52" s="21">
        <v>0.030644407677383245</v>
      </c>
      <c r="I52" s="13"/>
    </row>
    <row r="53" spans="1:7" s="13" customFormat="1" ht="12.75">
      <c r="A53" s="15" t="s">
        <v>66</v>
      </c>
      <c r="B53" s="94">
        <v>-3.026355443484352</v>
      </c>
      <c r="C53" s="80">
        <v>2.6424076063517488</v>
      </c>
      <c r="D53" s="31">
        <v>3.298274168348516</v>
      </c>
      <c r="E53" s="22">
        <v>10.479562550907783</v>
      </c>
      <c r="F53" s="27">
        <v>1.0935984887325512</v>
      </c>
      <c r="G53" s="22">
        <v>0.017503316444813732</v>
      </c>
    </row>
    <row r="54" spans="1:7" s="13" customFormat="1" ht="12.75">
      <c r="A54" s="12" t="s">
        <v>67</v>
      </c>
      <c r="B54" s="95">
        <v>-2.4867790573809723</v>
      </c>
      <c r="C54" s="81">
        <v>2.9177840153127743</v>
      </c>
      <c r="D54" s="30">
        <v>292.5989914959501</v>
      </c>
      <c r="E54" s="20">
        <v>13.74625357788366</v>
      </c>
      <c r="F54" s="25">
        <v>8.525862568245559</v>
      </c>
      <c r="G54" s="20">
        <v>0.22842721618948225</v>
      </c>
    </row>
    <row r="55" spans="1:7" s="13" customFormat="1" ht="12.75">
      <c r="A55" s="12" t="s">
        <v>68</v>
      </c>
      <c r="B55" s="95">
        <v>1.2648410929222864</v>
      </c>
      <c r="C55" s="81">
        <v>0.3317585087374564</v>
      </c>
      <c r="D55" s="30">
        <v>132.14791533154647</v>
      </c>
      <c r="E55" s="20">
        <v>20.925243746393264</v>
      </c>
      <c r="F55" s="25">
        <v>8.929830826699508</v>
      </c>
      <c r="G55" s="20">
        <v>-0.0020811985560929003</v>
      </c>
    </row>
    <row r="56" spans="1:7" s="13" customFormat="1" ht="12.75">
      <c r="A56" s="16" t="s">
        <v>69</v>
      </c>
      <c r="B56" s="96">
        <v>0.7157395304753011</v>
      </c>
      <c r="C56" s="115">
        <v>5.76829985022449</v>
      </c>
      <c r="D56" s="32">
        <v>284.48856910382295</v>
      </c>
      <c r="E56" s="23">
        <v>21.5720670839042</v>
      </c>
      <c r="F56" s="28">
        <v>1.4372327923958093</v>
      </c>
      <c r="G56" s="23">
        <v>0.0736419848585228</v>
      </c>
    </row>
    <row r="57" spans="1:7" s="13" customFormat="1" ht="12.75">
      <c r="A57" s="17" t="s">
        <v>70</v>
      </c>
      <c r="B57" s="97">
        <v>-0.5482683172853275</v>
      </c>
      <c r="C57" s="116">
        <v>3.535655693168138</v>
      </c>
      <c r="D57" s="33">
        <v>712.533750099668</v>
      </c>
      <c r="E57" s="24">
        <v>18.064434627812155</v>
      </c>
      <c r="F57" s="29">
        <v>2.8492763709529263</v>
      </c>
      <c r="G57" s="24">
        <v>0.08819904550163349</v>
      </c>
    </row>
    <row r="58" ht="12.75">
      <c r="A58" s="18" t="s">
        <v>113</v>
      </c>
    </row>
    <row r="59" spans="1:15" ht="12.75">
      <c r="A59" s="118" t="s">
        <v>111</v>
      </c>
      <c r="B59" s="35"/>
      <c r="C59" s="35"/>
      <c r="D59" s="119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</row>
  </sheetData>
  <sheetProtection/>
  <mergeCells count="9">
    <mergeCell ref="A2:A6"/>
    <mergeCell ref="B2:E2"/>
    <mergeCell ref="F2:G2"/>
    <mergeCell ref="B3:C4"/>
    <mergeCell ref="D3:D4"/>
    <mergeCell ref="E3:E4"/>
    <mergeCell ref="F3:F4"/>
    <mergeCell ref="G3:G4"/>
    <mergeCell ref="B5:C5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scale="3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zoomScalePageLayoutView="0" workbookViewId="0" topLeftCell="A1">
      <selection activeCell="A1" sqref="A1:J1"/>
    </sheetView>
  </sheetViews>
  <sheetFormatPr defaultColWidth="11.421875" defaultRowHeight="12.75"/>
  <cols>
    <col min="1" max="1" width="28.7109375" style="0" customWidth="1"/>
    <col min="2" max="2" width="9.8515625" style="0" bestFit="1" customWidth="1"/>
    <col min="3" max="3" width="10.00390625" style="0" bestFit="1" customWidth="1"/>
    <col min="4" max="4" width="8.28125" style="0" bestFit="1" customWidth="1"/>
    <col min="5" max="5" width="9.8515625" style="0" bestFit="1" customWidth="1"/>
    <col min="6" max="6" width="10.00390625" style="0" bestFit="1" customWidth="1"/>
    <col min="7" max="7" width="8.28125" style="0" bestFit="1" customWidth="1"/>
    <col min="8" max="8" width="8.7109375" style="0" bestFit="1" customWidth="1"/>
    <col min="9" max="9" width="10.00390625" style="0" bestFit="1" customWidth="1"/>
    <col min="10" max="10" width="10.00390625" style="0" customWidth="1"/>
  </cols>
  <sheetData>
    <row r="1" spans="1:10" ht="12.75">
      <c r="A1" s="176" t="s">
        <v>115</v>
      </c>
      <c r="B1" s="174"/>
      <c r="C1" s="174"/>
      <c r="D1" s="174"/>
      <c r="E1" s="174"/>
      <c r="F1" s="174"/>
      <c r="G1" s="174"/>
      <c r="H1" s="174"/>
      <c r="I1" s="174"/>
      <c r="J1" s="177" t="s">
        <v>0</v>
      </c>
    </row>
    <row r="2" spans="1:10" ht="12.75">
      <c r="A2" s="147" t="s">
        <v>14</v>
      </c>
      <c r="B2" s="150" t="s">
        <v>74</v>
      </c>
      <c r="C2" s="151"/>
      <c r="D2" s="152"/>
      <c r="E2" s="150" t="s">
        <v>75</v>
      </c>
      <c r="F2" s="151"/>
      <c r="G2" s="152"/>
      <c r="H2" s="150" t="s">
        <v>76</v>
      </c>
      <c r="I2" s="151"/>
      <c r="J2" s="156"/>
    </row>
    <row r="3" spans="1:10" ht="12.75">
      <c r="A3" s="148"/>
      <c r="B3" s="153"/>
      <c r="C3" s="154"/>
      <c r="D3" s="155"/>
      <c r="E3" s="153" t="s">
        <v>77</v>
      </c>
      <c r="F3" s="154"/>
      <c r="G3" s="155"/>
      <c r="H3" s="153"/>
      <c r="I3" s="154"/>
      <c r="J3" s="157"/>
    </row>
    <row r="4" spans="1:22" ht="15">
      <c r="A4" s="148"/>
      <c r="B4" s="158" t="s">
        <v>1</v>
      </c>
      <c r="C4" s="43" t="s">
        <v>2</v>
      </c>
      <c r="D4" s="41" t="s">
        <v>2</v>
      </c>
      <c r="E4" s="158" t="s">
        <v>1</v>
      </c>
      <c r="F4" s="43" t="s">
        <v>2</v>
      </c>
      <c r="G4" s="41" t="s">
        <v>2</v>
      </c>
      <c r="H4" s="158" t="s">
        <v>78</v>
      </c>
      <c r="I4" s="43" t="s">
        <v>2</v>
      </c>
      <c r="J4" s="44" t="s">
        <v>2</v>
      </c>
      <c r="T4" s="117"/>
      <c r="U4" s="117"/>
      <c r="V4" s="117"/>
    </row>
    <row r="5" spans="1:22" ht="15">
      <c r="A5" s="148"/>
      <c r="B5" s="159"/>
      <c r="C5" s="45" t="s">
        <v>79</v>
      </c>
      <c r="D5" s="42" t="s">
        <v>5</v>
      </c>
      <c r="E5" s="159"/>
      <c r="F5" s="45" t="s">
        <v>79</v>
      </c>
      <c r="G5" s="42" t="s">
        <v>5</v>
      </c>
      <c r="H5" s="159"/>
      <c r="I5" s="45" t="s">
        <v>79</v>
      </c>
      <c r="J5" s="46" t="s">
        <v>5</v>
      </c>
      <c r="T5" s="117"/>
      <c r="U5" s="117"/>
      <c r="V5" s="117"/>
    </row>
    <row r="6" spans="1:22" ht="18">
      <c r="A6" s="149"/>
      <c r="B6" s="47" t="s">
        <v>4</v>
      </c>
      <c r="C6" s="48" t="s">
        <v>3</v>
      </c>
      <c r="D6" s="49" t="s">
        <v>3</v>
      </c>
      <c r="E6" s="47" t="s">
        <v>4</v>
      </c>
      <c r="F6" s="48" t="s">
        <v>3</v>
      </c>
      <c r="G6" s="49" t="s">
        <v>3</v>
      </c>
      <c r="H6" s="47" t="s">
        <v>80</v>
      </c>
      <c r="I6" s="48" t="s">
        <v>3</v>
      </c>
      <c r="J6" s="50" t="s">
        <v>3</v>
      </c>
      <c r="T6" s="117"/>
      <c r="U6" s="117"/>
      <c r="V6" s="117"/>
    </row>
    <row r="7" spans="1:22" s="13" customFormat="1" ht="15">
      <c r="A7" s="51" t="s">
        <v>20</v>
      </c>
      <c r="B7" s="83">
        <v>25.0576623027273</v>
      </c>
      <c r="C7" s="22">
        <v>-1.3683590308784077</v>
      </c>
      <c r="D7" s="56">
        <v>10.196471284763774</v>
      </c>
      <c r="E7" s="83">
        <v>3.168433960392</v>
      </c>
      <c r="F7" s="22">
        <v>5.315804182019002</v>
      </c>
      <c r="G7" s="60">
        <v>11.115249320467303</v>
      </c>
      <c r="H7" s="64">
        <v>1.670388764</v>
      </c>
      <c r="I7" s="22">
        <v>3.608334226</v>
      </c>
      <c r="J7" s="60">
        <v>-1.351343639</v>
      </c>
      <c r="K7" s="19"/>
      <c r="T7" s="117"/>
      <c r="U7" s="117"/>
      <c r="V7" s="117"/>
    </row>
    <row r="8" spans="1:22" s="13" customFormat="1" ht="15">
      <c r="A8" s="51" t="s">
        <v>21</v>
      </c>
      <c r="B8" s="84">
        <v>584.260755280046</v>
      </c>
      <c r="C8" s="20">
        <v>1.5051830732890625</v>
      </c>
      <c r="D8" s="57">
        <v>7.377768910006854</v>
      </c>
      <c r="E8" s="84">
        <v>52.56867940668134</v>
      </c>
      <c r="F8" s="20">
        <v>4.712168689239804</v>
      </c>
      <c r="G8" s="61">
        <v>12.688183806762865</v>
      </c>
      <c r="H8" s="65">
        <v>1.211813016</v>
      </c>
      <c r="I8" s="20">
        <v>5.416059701</v>
      </c>
      <c r="J8" s="61">
        <v>1.430747154</v>
      </c>
      <c r="K8" s="19"/>
      <c r="T8" s="117"/>
      <c r="U8" s="117"/>
      <c r="V8" s="117"/>
    </row>
    <row r="9" spans="1:22" s="13" customFormat="1" ht="15">
      <c r="A9" s="51" t="s">
        <v>22</v>
      </c>
      <c r="B9" s="84">
        <v>1.3827841678373147</v>
      </c>
      <c r="C9" s="20">
        <v>-10.654231659044132</v>
      </c>
      <c r="D9" s="57">
        <v>-3.0015630894710266</v>
      </c>
      <c r="E9" s="84">
        <v>0.5125494294193333</v>
      </c>
      <c r="F9" s="20">
        <v>-8.054401664315169</v>
      </c>
      <c r="G9" s="61">
        <v>6.761066734764176</v>
      </c>
      <c r="H9" s="65">
        <v>4.792113225</v>
      </c>
      <c r="I9" s="20">
        <v>14.75873927</v>
      </c>
      <c r="J9" s="61">
        <v>20.07025116</v>
      </c>
      <c r="K9" s="19"/>
      <c r="T9" s="117"/>
      <c r="U9" s="117"/>
      <c r="V9" s="117"/>
    </row>
    <row r="10" spans="1:22" s="13" customFormat="1" ht="15">
      <c r="A10" s="51" t="s">
        <v>23</v>
      </c>
      <c r="B10" s="84">
        <v>119.51619241283034</v>
      </c>
      <c r="C10" s="20">
        <v>0.38345447585004244</v>
      </c>
      <c r="D10" s="57">
        <v>8.542983355813494</v>
      </c>
      <c r="E10" s="84">
        <v>36.32301522170633</v>
      </c>
      <c r="F10" s="20">
        <v>3.748409266876762</v>
      </c>
      <c r="G10" s="61">
        <v>12.782203421271499</v>
      </c>
      <c r="H10" s="65">
        <v>4.114577397</v>
      </c>
      <c r="I10" s="20">
        <v>6.279254012</v>
      </c>
      <c r="J10" s="61">
        <v>0.671871701</v>
      </c>
      <c r="K10" s="19"/>
      <c r="T10" s="117"/>
      <c r="U10" s="117"/>
      <c r="V10" s="117"/>
    </row>
    <row r="11" spans="1:22" s="39" customFormat="1" ht="15">
      <c r="A11" s="52" t="s">
        <v>24</v>
      </c>
      <c r="B11" s="85">
        <v>20.866223482462793</v>
      </c>
      <c r="C11" s="21">
        <v>3.070668776850982</v>
      </c>
      <c r="D11" s="58">
        <v>5.755380894178241</v>
      </c>
      <c r="E11" s="85">
        <v>7.274878048633331</v>
      </c>
      <c r="F11" s="21">
        <v>2.8260980646657163</v>
      </c>
      <c r="G11" s="62">
        <v>8.398748917126774</v>
      </c>
      <c r="H11" s="66">
        <v>5.036081431</v>
      </c>
      <c r="I11" s="21">
        <v>13.44819672</v>
      </c>
      <c r="J11" s="62">
        <v>3.688889981</v>
      </c>
      <c r="K11" s="89"/>
      <c r="T11" s="117"/>
      <c r="U11" s="117"/>
      <c r="V11" s="117"/>
    </row>
    <row r="12" spans="1:22" s="39" customFormat="1" ht="15">
      <c r="A12" s="52" t="s">
        <v>25</v>
      </c>
      <c r="B12" s="85">
        <v>40.34917758301311</v>
      </c>
      <c r="C12" s="21">
        <v>2.216002755894797</v>
      </c>
      <c r="D12" s="58">
        <v>9.44776044204556</v>
      </c>
      <c r="E12" s="85">
        <v>11.271813763634999</v>
      </c>
      <c r="F12" s="21">
        <v>2.315900235459023</v>
      </c>
      <c r="G12" s="62">
        <v>7.564578829383817</v>
      </c>
      <c r="H12" s="66">
        <v>3.880003428</v>
      </c>
      <c r="I12" s="21">
        <v>0.687104917</v>
      </c>
      <c r="J12" s="62">
        <v>-0.207090334</v>
      </c>
      <c r="K12" s="89"/>
      <c r="T12" s="117"/>
      <c r="U12" s="117"/>
      <c r="V12" s="117"/>
    </row>
    <row r="13" spans="1:22" s="39" customFormat="1" ht="15">
      <c r="A13" s="52" t="s">
        <v>26</v>
      </c>
      <c r="B13" s="85">
        <v>58.300791347354426</v>
      </c>
      <c r="C13" s="21">
        <v>-1.7523547861617916</v>
      </c>
      <c r="D13" s="58">
        <v>8.947476814854083</v>
      </c>
      <c r="E13" s="85">
        <v>17.776323409438</v>
      </c>
      <c r="F13" s="21">
        <v>5.066850235849962</v>
      </c>
      <c r="G13" s="62">
        <v>18.38252207533413</v>
      </c>
      <c r="H13" s="66">
        <v>3.941619622</v>
      </c>
      <c r="I13" s="21">
        <v>6.944239995</v>
      </c>
      <c r="J13" s="62">
        <v>-0.020163947</v>
      </c>
      <c r="K13" s="89"/>
      <c r="T13" s="117"/>
      <c r="U13" s="117"/>
      <c r="V13" s="117"/>
    </row>
    <row r="14" spans="1:22" s="13" customFormat="1" ht="15">
      <c r="A14" s="51" t="s">
        <v>27</v>
      </c>
      <c r="B14" s="84">
        <v>100.00277821959989</v>
      </c>
      <c r="C14" s="20">
        <v>0.8330042055371578</v>
      </c>
      <c r="D14" s="57">
        <v>12.881617050182804</v>
      </c>
      <c r="E14" s="84">
        <v>44.457004727218</v>
      </c>
      <c r="F14" s="20">
        <v>-1.5710263854081918</v>
      </c>
      <c r="G14" s="61">
        <v>10.381627223973622</v>
      </c>
      <c r="H14" s="65">
        <v>6.080536228</v>
      </c>
      <c r="I14" s="20">
        <v>2.846792911</v>
      </c>
      <c r="J14" s="61">
        <v>-2.557570368</v>
      </c>
      <c r="K14" s="19"/>
      <c r="T14" s="117"/>
      <c r="U14" s="117"/>
      <c r="V14" s="117"/>
    </row>
    <row r="15" spans="1:22" s="13" customFormat="1" ht="15">
      <c r="A15" s="51" t="s">
        <v>28</v>
      </c>
      <c r="B15" s="84">
        <v>707.5247936646367</v>
      </c>
      <c r="C15" s="20">
        <v>0.4679519376560304</v>
      </c>
      <c r="D15" s="57">
        <v>6.585863167377126</v>
      </c>
      <c r="E15" s="84">
        <v>128.70677288112003</v>
      </c>
      <c r="F15" s="20">
        <v>2.411458317919757</v>
      </c>
      <c r="G15" s="61">
        <v>12.255742559716754</v>
      </c>
      <c r="H15" s="65">
        <v>2.45426516</v>
      </c>
      <c r="I15" s="20">
        <v>5.06600278</v>
      </c>
      <c r="J15" s="61">
        <v>2.312155396</v>
      </c>
      <c r="K15" s="19"/>
      <c r="T15" s="117"/>
      <c r="U15" s="117"/>
      <c r="V15" s="117"/>
    </row>
    <row r="16" spans="1:22" s="39" customFormat="1" ht="15">
      <c r="A16" s="52" t="s">
        <v>29</v>
      </c>
      <c r="B16" s="85">
        <v>48.18506397250075</v>
      </c>
      <c r="C16" s="21">
        <v>11.313212862390397</v>
      </c>
      <c r="D16" s="58">
        <v>20.17753253279373</v>
      </c>
      <c r="E16" s="85">
        <v>8.028211911235667</v>
      </c>
      <c r="F16" s="21">
        <v>11.270671847181358</v>
      </c>
      <c r="G16" s="62">
        <v>20.631571765159684</v>
      </c>
      <c r="H16" s="66">
        <v>2.242953238</v>
      </c>
      <c r="I16" s="21">
        <v>6.79038882</v>
      </c>
      <c r="J16" s="62">
        <v>-2.840352276</v>
      </c>
      <c r="K16" s="89"/>
      <c r="T16" s="117"/>
      <c r="U16" s="117"/>
      <c r="V16" s="117"/>
    </row>
    <row r="17" spans="1:22" s="39" customFormat="1" ht="15">
      <c r="A17" s="52" t="s">
        <v>30</v>
      </c>
      <c r="B17" s="85">
        <v>108.67998805734753</v>
      </c>
      <c r="C17" s="21">
        <v>-1.4867475458993584</v>
      </c>
      <c r="D17" s="58">
        <v>3.0331041844044115</v>
      </c>
      <c r="E17" s="85">
        <v>13.792655565278002</v>
      </c>
      <c r="F17" s="21">
        <v>0.6912889006952749</v>
      </c>
      <c r="G17" s="62">
        <v>8.214818640409515</v>
      </c>
      <c r="H17" s="66">
        <v>1.710357646</v>
      </c>
      <c r="I17" s="21">
        <v>3.382797553</v>
      </c>
      <c r="J17" s="62">
        <v>0.910588921</v>
      </c>
      <c r="K17" s="89"/>
      <c r="T17" s="117"/>
      <c r="U17" s="117"/>
      <c r="V17" s="117"/>
    </row>
    <row r="18" spans="1:22" s="39" customFormat="1" ht="15">
      <c r="A18" s="52" t="s">
        <v>31</v>
      </c>
      <c r="B18" s="85">
        <v>69.7932627679775</v>
      </c>
      <c r="C18" s="21">
        <v>2.015182820752104</v>
      </c>
      <c r="D18" s="58">
        <v>2.957878164777994</v>
      </c>
      <c r="E18" s="85">
        <v>11.648029684180333</v>
      </c>
      <c r="F18" s="21">
        <v>2.679727267208909</v>
      </c>
      <c r="G18" s="62">
        <v>9.65193668474933</v>
      </c>
      <c r="H18" s="66">
        <v>2.21648787</v>
      </c>
      <c r="I18" s="21">
        <v>-1.233900459</v>
      </c>
      <c r="J18" s="62">
        <v>1.133294417</v>
      </c>
      <c r="K18" s="89"/>
      <c r="T18" s="117"/>
      <c r="U18" s="117"/>
      <c r="V18" s="117"/>
    </row>
    <row r="19" spans="1:22" s="39" customFormat="1" ht="15">
      <c r="A19" s="52" t="s">
        <v>32</v>
      </c>
      <c r="B19" s="85">
        <v>24.567140689849207</v>
      </c>
      <c r="C19" s="21">
        <v>0.22488962029705295</v>
      </c>
      <c r="D19" s="58">
        <v>7.13600518413553</v>
      </c>
      <c r="E19" s="85">
        <v>6.521937713464667</v>
      </c>
      <c r="F19" s="21">
        <v>1.903395900747884</v>
      </c>
      <c r="G19" s="62">
        <v>9.101831628666112</v>
      </c>
      <c r="H19" s="66">
        <v>3.897878089</v>
      </c>
      <c r="I19" s="21">
        <v>12.34023492</v>
      </c>
      <c r="J19" s="62">
        <v>7.234702453</v>
      </c>
      <c r="K19" s="89"/>
      <c r="T19" s="117"/>
      <c r="U19" s="117"/>
      <c r="V19" s="117"/>
    </row>
    <row r="20" spans="1:22" s="39" customFormat="1" ht="15">
      <c r="A20" s="52" t="s">
        <v>33</v>
      </c>
      <c r="B20" s="85">
        <v>204.78446230766312</v>
      </c>
      <c r="C20" s="21">
        <v>-0.36644960102545365</v>
      </c>
      <c r="D20" s="58">
        <v>5.116060867043948</v>
      </c>
      <c r="E20" s="85">
        <v>31.088562686947323</v>
      </c>
      <c r="F20" s="21">
        <v>1.3712456736539647</v>
      </c>
      <c r="G20" s="62">
        <v>9.061465728183737</v>
      </c>
      <c r="H20" s="66">
        <v>2.065358528</v>
      </c>
      <c r="I20" s="21">
        <v>6.67981166</v>
      </c>
      <c r="J20" s="62">
        <v>1.764392434</v>
      </c>
      <c r="K20" s="89"/>
      <c r="T20" s="117"/>
      <c r="U20" s="117"/>
      <c r="V20" s="117"/>
    </row>
    <row r="21" spans="1:22" s="39" customFormat="1" ht="15">
      <c r="A21" s="52" t="s">
        <v>34</v>
      </c>
      <c r="B21" s="85">
        <v>160.3646804991645</v>
      </c>
      <c r="C21" s="21">
        <v>-0.43009555795604504</v>
      </c>
      <c r="D21" s="58">
        <v>10.00944669647268</v>
      </c>
      <c r="E21" s="85">
        <v>37.61008397164833</v>
      </c>
      <c r="F21" s="21">
        <v>2.5014491134375705</v>
      </c>
      <c r="G21" s="62">
        <v>17.42543026240364</v>
      </c>
      <c r="H21" s="66">
        <v>3.115233785</v>
      </c>
      <c r="I21" s="21">
        <v>5.378040293</v>
      </c>
      <c r="J21" s="62">
        <v>2.919560896</v>
      </c>
      <c r="K21" s="89"/>
      <c r="T21" s="117"/>
      <c r="U21" s="117"/>
      <c r="V21" s="117"/>
    </row>
    <row r="22" spans="1:22" s="39" customFormat="1" ht="15">
      <c r="A22" s="52" t="s">
        <v>35</v>
      </c>
      <c r="B22" s="85">
        <v>91.15019537013414</v>
      </c>
      <c r="C22" s="21">
        <v>0.055414668678399615</v>
      </c>
      <c r="D22" s="58">
        <v>4.864605429822211</v>
      </c>
      <c r="E22" s="85">
        <v>20.01729134836567</v>
      </c>
      <c r="F22" s="21">
        <v>1.8239857486136657</v>
      </c>
      <c r="G22" s="62">
        <v>10.475855989275429</v>
      </c>
      <c r="H22" s="66">
        <v>2.944665601</v>
      </c>
      <c r="I22" s="21">
        <v>3.686366665</v>
      </c>
      <c r="J22" s="62">
        <v>1.125686306</v>
      </c>
      <c r="K22" s="89"/>
      <c r="T22" s="117"/>
      <c r="U22" s="117"/>
      <c r="V22" s="117"/>
    </row>
    <row r="23" spans="1:22" s="13" customFormat="1" ht="15">
      <c r="A23" s="51" t="s">
        <v>36</v>
      </c>
      <c r="B23" s="84">
        <v>178.82102147721153</v>
      </c>
      <c r="C23" s="20">
        <v>-2.1565640893508653</v>
      </c>
      <c r="D23" s="57">
        <v>2.9785629878031017</v>
      </c>
      <c r="E23" s="84">
        <v>20.698744628769</v>
      </c>
      <c r="F23" s="20">
        <v>2.8801425880536025</v>
      </c>
      <c r="G23" s="61">
        <v>14.701984530601408</v>
      </c>
      <c r="H23" s="65">
        <v>1.57214836</v>
      </c>
      <c r="I23" s="20">
        <v>4.972107745</v>
      </c>
      <c r="J23" s="61">
        <v>11.24853771</v>
      </c>
      <c r="K23" s="19"/>
      <c r="T23" s="117"/>
      <c r="U23" s="117"/>
      <c r="V23" s="117"/>
    </row>
    <row r="24" spans="1:22" s="39" customFormat="1" ht="15">
      <c r="A24" s="52" t="s">
        <v>37</v>
      </c>
      <c r="B24" s="85">
        <v>7.199327324112521</v>
      </c>
      <c r="C24" s="21">
        <v>-1.873040861344033</v>
      </c>
      <c r="D24" s="58">
        <v>2.953255797540777</v>
      </c>
      <c r="E24" s="85">
        <v>1.7026469955393333</v>
      </c>
      <c r="F24" s="21">
        <v>2.267278589924282</v>
      </c>
      <c r="G24" s="62">
        <v>17.589095338000394</v>
      </c>
      <c r="H24" s="66">
        <v>3.124323664</v>
      </c>
      <c r="I24" s="21">
        <v>11.79329207</v>
      </c>
      <c r="J24" s="62">
        <v>8.824211164</v>
      </c>
      <c r="K24" s="89"/>
      <c r="T24" s="117"/>
      <c r="U24" s="117"/>
      <c r="V24" s="117"/>
    </row>
    <row r="25" spans="1:22" s="39" customFormat="1" ht="15">
      <c r="A25" s="52" t="s">
        <v>38</v>
      </c>
      <c r="B25" s="85">
        <v>4.792925464375896</v>
      </c>
      <c r="C25" s="21">
        <v>-1.0066251704518026</v>
      </c>
      <c r="D25" s="58">
        <v>-6.524668671386502</v>
      </c>
      <c r="E25" s="85">
        <v>4.573393948450667</v>
      </c>
      <c r="F25" s="21">
        <v>3.398431319610551</v>
      </c>
      <c r="G25" s="62">
        <v>13.154114340648416</v>
      </c>
      <c r="H25" s="66">
        <v>13.13629293</v>
      </c>
      <c r="I25" s="21">
        <v>20.14343987</v>
      </c>
      <c r="J25" s="62">
        <v>15.74870438</v>
      </c>
      <c r="K25" s="89"/>
      <c r="T25" s="117"/>
      <c r="U25" s="117"/>
      <c r="V25" s="117"/>
    </row>
    <row r="26" spans="1:22" s="39" customFormat="1" ht="15">
      <c r="A26" s="52" t="s">
        <v>39</v>
      </c>
      <c r="B26" s="85">
        <v>166.82876868872313</v>
      </c>
      <c r="C26" s="21">
        <v>-2.201396869343486</v>
      </c>
      <c r="D26" s="58">
        <v>3.2813242036438206</v>
      </c>
      <c r="E26" s="85">
        <v>14.422703684779</v>
      </c>
      <c r="F26" s="21">
        <v>2.7894827883107487</v>
      </c>
      <c r="G26" s="62">
        <v>14.867296857638035</v>
      </c>
      <c r="H26" s="66">
        <v>1.168407001</v>
      </c>
      <c r="I26" s="21">
        <v>-0.680737085</v>
      </c>
      <c r="J26" s="62">
        <v>9.795318901</v>
      </c>
      <c r="K26" s="89"/>
      <c r="T26" s="117"/>
      <c r="U26" s="117"/>
      <c r="V26" s="117"/>
    </row>
    <row r="27" spans="1:22" s="13" customFormat="1" ht="15">
      <c r="A27" s="51" t="s">
        <v>40</v>
      </c>
      <c r="B27" s="84">
        <v>570.1434951261795</v>
      </c>
      <c r="C27" s="20">
        <v>0.35301612313722863</v>
      </c>
      <c r="D27" s="57">
        <v>12.498580424794238</v>
      </c>
      <c r="E27" s="84">
        <v>126.88324574637333</v>
      </c>
      <c r="F27" s="20">
        <v>4.56140643294507</v>
      </c>
      <c r="G27" s="61">
        <v>19.587289879391644</v>
      </c>
      <c r="H27" s="65">
        <v>2.999020944</v>
      </c>
      <c r="I27" s="20">
        <v>-0.804805546</v>
      </c>
      <c r="J27" s="61">
        <v>3.485942357</v>
      </c>
      <c r="K27" s="19"/>
      <c r="T27" s="117"/>
      <c r="U27" s="117"/>
      <c r="V27" s="117"/>
    </row>
    <row r="28" spans="1:22" s="13" customFormat="1" ht="15">
      <c r="A28" s="51" t="s">
        <v>41</v>
      </c>
      <c r="B28" s="84">
        <v>593.0578640715879</v>
      </c>
      <c r="C28" s="20">
        <v>1.9590190641467942</v>
      </c>
      <c r="D28" s="57">
        <v>12.144142020095705</v>
      </c>
      <c r="E28" s="84">
        <v>66.61792353867298</v>
      </c>
      <c r="F28" s="20">
        <v>4.665194271055517</v>
      </c>
      <c r="G28" s="61">
        <v>14.556960475706248</v>
      </c>
      <c r="H28" s="65">
        <v>1.530023604</v>
      </c>
      <c r="I28" s="20">
        <v>7.890193691</v>
      </c>
      <c r="J28" s="61">
        <v>0.468585859</v>
      </c>
      <c r="K28" s="19"/>
      <c r="T28" s="117"/>
      <c r="U28" s="117"/>
      <c r="V28" s="117"/>
    </row>
    <row r="29" spans="1:22" s="39" customFormat="1" ht="15">
      <c r="A29" s="52" t="s">
        <v>42</v>
      </c>
      <c r="B29" s="85">
        <v>28.967059002167325</v>
      </c>
      <c r="C29" s="21">
        <v>1.2075220631065475</v>
      </c>
      <c r="D29" s="58">
        <v>10.13644700919627</v>
      </c>
      <c r="E29" s="85">
        <v>5.139254560240001</v>
      </c>
      <c r="F29" s="21">
        <v>2.507471606183742</v>
      </c>
      <c r="G29" s="62">
        <v>13.153011758203315</v>
      </c>
      <c r="H29" s="66">
        <v>2.415035553</v>
      </c>
      <c r="I29" s="21">
        <v>4.674717642</v>
      </c>
      <c r="J29" s="62">
        <v>1.160319809</v>
      </c>
      <c r="K29" s="89"/>
      <c r="T29" s="117"/>
      <c r="U29" s="117"/>
      <c r="V29" s="117"/>
    </row>
    <row r="30" spans="1:22" s="39" customFormat="1" ht="15">
      <c r="A30" s="52" t="s">
        <v>43</v>
      </c>
      <c r="B30" s="85">
        <v>234.2970819515836</v>
      </c>
      <c r="C30" s="21">
        <v>3.1968288586558646</v>
      </c>
      <c r="D30" s="58">
        <v>9.018614893311394</v>
      </c>
      <c r="E30" s="85">
        <v>35.33178248727333</v>
      </c>
      <c r="F30" s="21">
        <v>5.6168903108800405</v>
      </c>
      <c r="G30" s="62">
        <v>14.847116467567334</v>
      </c>
      <c r="H30" s="66">
        <v>2.063012453</v>
      </c>
      <c r="I30" s="21">
        <v>6.506614506</v>
      </c>
      <c r="J30" s="62">
        <v>3.92806275</v>
      </c>
      <c r="K30" s="89"/>
      <c r="T30" s="117"/>
      <c r="U30" s="117"/>
      <c r="V30" s="117"/>
    </row>
    <row r="31" spans="1:22" s="39" customFormat="1" ht="15">
      <c r="A31" s="52" t="s">
        <v>44</v>
      </c>
      <c r="B31" s="85">
        <v>329.793723117837</v>
      </c>
      <c r="C31" s="21">
        <v>1.1629447698684459</v>
      </c>
      <c r="D31" s="58">
        <v>14.663186477495138</v>
      </c>
      <c r="E31" s="85">
        <v>26.146886491159666</v>
      </c>
      <c r="F31" s="21">
        <v>3.8305181648865982</v>
      </c>
      <c r="G31" s="62">
        <v>14.445352205724959</v>
      </c>
      <c r="H31" s="66">
        <v>1.076236384</v>
      </c>
      <c r="I31" s="21">
        <v>10.48153814</v>
      </c>
      <c r="J31" s="62">
        <v>-2.868992809</v>
      </c>
      <c r="K31" s="89"/>
      <c r="T31" s="117"/>
      <c r="U31" s="117"/>
      <c r="V31" s="117"/>
    </row>
    <row r="32" spans="1:22" s="13" customFormat="1" ht="15">
      <c r="A32" s="51" t="s">
        <v>45</v>
      </c>
      <c r="B32" s="84">
        <v>758.5357767721057</v>
      </c>
      <c r="C32" s="20">
        <v>4.65875715947528</v>
      </c>
      <c r="D32" s="57">
        <v>11.960261522929327</v>
      </c>
      <c r="E32" s="84">
        <v>88.60275610501733</v>
      </c>
      <c r="F32" s="20">
        <v>9.605605502568215</v>
      </c>
      <c r="G32" s="61">
        <v>20.031219321964542</v>
      </c>
      <c r="H32" s="65">
        <v>1.564771296</v>
      </c>
      <c r="I32" s="20">
        <v>6.32312762</v>
      </c>
      <c r="J32" s="61">
        <v>3.199993562</v>
      </c>
      <c r="K32" s="19"/>
      <c r="T32" s="117"/>
      <c r="U32" s="117"/>
      <c r="V32" s="117"/>
    </row>
    <row r="33" spans="1:22" s="13" customFormat="1" ht="15">
      <c r="A33" s="51" t="s">
        <v>46</v>
      </c>
      <c r="B33" s="84">
        <v>276.02808769379254</v>
      </c>
      <c r="C33" s="20">
        <v>-4.60195407554499</v>
      </c>
      <c r="D33" s="57">
        <v>5.910895391770077</v>
      </c>
      <c r="E33" s="84">
        <v>12.374888507237667</v>
      </c>
      <c r="F33" s="20">
        <v>2.8078504536141358</v>
      </c>
      <c r="G33" s="61">
        <v>9.474087930693887</v>
      </c>
      <c r="H33" s="65">
        <v>0.592507821</v>
      </c>
      <c r="I33" s="20">
        <v>6.569356916</v>
      </c>
      <c r="J33" s="61">
        <v>-1.48975458</v>
      </c>
      <c r="K33" s="19"/>
      <c r="T33" s="117"/>
      <c r="U33" s="117"/>
      <c r="V33" s="117"/>
    </row>
    <row r="34" spans="1:22" s="13" customFormat="1" ht="15">
      <c r="A34" s="51" t="s">
        <v>47</v>
      </c>
      <c r="B34" s="84">
        <v>23.678688778872406</v>
      </c>
      <c r="C34" s="20">
        <v>-4.461497572521145</v>
      </c>
      <c r="D34" s="57">
        <v>-8.456132877140977</v>
      </c>
      <c r="E34" s="84">
        <v>6.084163756072333</v>
      </c>
      <c r="F34" s="20">
        <v>2.244202029917708</v>
      </c>
      <c r="G34" s="61">
        <v>6.492775674531237</v>
      </c>
      <c r="H34" s="65">
        <v>3.367713046</v>
      </c>
      <c r="I34" s="20">
        <v>9.362086015</v>
      </c>
      <c r="J34" s="61">
        <v>9.797765137</v>
      </c>
      <c r="K34" s="19"/>
      <c r="T34" s="117"/>
      <c r="U34" s="117"/>
      <c r="V34" s="117"/>
    </row>
    <row r="35" spans="1:22" s="39" customFormat="1" ht="15">
      <c r="A35" s="52" t="s">
        <v>48</v>
      </c>
      <c r="B35" s="85">
        <v>6.8799559119951885</v>
      </c>
      <c r="C35" s="21">
        <v>9.69239978524239</v>
      </c>
      <c r="D35" s="58">
        <v>-9.513771956861316</v>
      </c>
      <c r="E35" s="85">
        <v>0.8069000484226666</v>
      </c>
      <c r="F35" s="21">
        <v>2.6563794790370965</v>
      </c>
      <c r="G35" s="62">
        <v>-5.014383474725159</v>
      </c>
      <c r="H35" s="66">
        <v>1.553583237</v>
      </c>
      <c r="I35" s="21">
        <v>-6.946074647</v>
      </c>
      <c r="J35" s="62">
        <v>1.068546483</v>
      </c>
      <c r="K35" s="89"/>
      <c r="T35" s="117"/>
      <c r="U35" s="117"/>
      <c r="V35" s="117"/>
    </row>
    <row r="36" spans="1:22" s="39" customFormat="1" ht="15">
      <c r="A36" s="52" t="s">
        <v>49</v>
      </c>
      <c r="B36" s="85">
        <v>3.4519565704541506</v>
      </c>
      <c r="C36" s="21">
        <v>-11.78441176877495</v>
      </c>
      <c r="D36" s="58">
        <v>-9.94218168440274</v>
      </c>
      <c r="E36" s="85">
        <v>1.3326043014753333</v>
      </c>
      <c r="F36" s="21">
        <v>0.2660377575865125</v>
      </c>
      <c r="G36" s="62">
        <v>11.477944254293092</v>
      </c>
      <c r="H36" s="66">
        <v>5.251315241</v>
      </c>
      <c r="I36" s="21">
        <v>24.25842588</v>
      </c>
      <c r="J36" s="62">
        <v>10.67152825</v>
      </c>
      <c r="K36" s="89"/>
      <c r="T36" s="117"/>
      <c r="U36" s="117"/>
      <c r="V36" s="117"/>
    </row>
    <row r="37" spans="1:22" s="39" customFormat="1" ht="15">
      <c r="A37" s="52" t="s">
        <v>50</v>
      </c>
      <c r="B37" s="85">
        <v>13.346776296423068</v>
      </c>
      <c r="C37" s="21">
        <v>-8.579407020818941</v>
      </c>
      <c r="D37" s="58">
        <v>-7.504084797004795</v>
      </c>
      <c r="E37" s="85">
        <v>3.944659406174333</v>
      </c>
      <c r="F37" s="21">
        <v>2.845197281695211</v>
      </c>
      <c r="G37" s="62">
        <v>7.533044292169189</v>
      </c>
      <c r="H37" s="66">
        <v>3.839556992</v>
      </c>
      <c r="I37" s="21">
        <v>13.20202358</v>
      </c>
      <c r="J37" s="62">
        <v>11.66049915</v>
      </c>
      <c r="K37" s="89"/>
      <c r="T37" s="117"/>
      <c r="U37" s="117"/>
      <c r="V37" s="117"/>
    </row>
    <row r="38" spans="1:22" s="13" customFormat="1" ht="15">
      <c r="A38" s="51" t="s">
        <v>51</v>
      </c>
      <c r="B38" s="84">
        <v>40.08477654171166</v>
      </c>
      <c r="C38" s="20">
        <v>7.470403437840201</v>
      </c>
      <c r="D38" s="57">
        <v>8.149999806368168</v>
      </c>
      <c r="E38" s="84">
        <v>10.756378062950333</v>
      </c>
      <c r="F38" s="20">
        <v>6.254286488769867</v>
      </c>
      <c r="G38" s="61">
        <v>5.893649717525462</v>
      </c>
      <c r="H38" s="65">
        <v>3.823270373</v>
      </c>
      <c r="I38" s="20">
        <v>5.304344109</v>
      </c>
      <c r="J38" s="61">
        <v>3.207797887</v>
      </c>
      <c r="K38" s="19"/>
      <c r="T38" s="117"/>
      <c r="U38" s="117"/>
      <c r="V38" s="117"/>
    </row>
    <row r="39" spans="1:22" s="13" customFormat="1" ht="15">
      <c r="A39" s="51" t="s">
        <v>52</v>
      </c>
      <c r="B39" s="84">
        <v>16.90485865737901</v>
      </c>
      <c r="C39" s="20">
        <v>5.974420983835826</v>
      </c>
      <c r="D39" s="57">
        <v>14.896472729722587</v>
      </c>
      <c r="E39" s="84">
        <v>2.510480216561</v>
      </c>
      <c r="F39" s="20">
        <v>4.740877912495356</v>
      </c>
      <c r="G39" s="61">
        <v>12.50415008643644</v>
      </c>
      <c r="H39" s="65">
        <v>2.016862275</v>
      </c>
      <c r="I39" s="20">
        <v>-18.034194</v>
      </c>
      <c r="J39" s="61">
        <v>0.107919716</v>
      </c>
      <c r="K39" s="19"/>
      <c r="T39" s="117"/>
      <c r="U39" s="117"/>
      <c r="V39" s="117"/>
    </row>
    <row r="40" spans="1:22" s="13" customFormat="1" ht="15">
      <c r="A40" s="51" t="s">
        <v>53</v>
      </c>
      <c r="B40" s="84">
        <v>466.08299064571025</v>
      </c>
      <c r="C40" s="20">
        <v>1.788576908508488</v>
      </c>
      <c r="D40" s="57">
        <v>15.858988766732974</v>
      </c>
      <c r="E40" s="84">
        <v>69.31942963235568</v>
      </c>
      <c r="F40" s="20">
        <v>6.845546266792768</v>
      </c>
      <c r="G40" s="61">
        <v>28.51451331662922</v>
      </c>
      <c r="H40" s="65">
        <v>1.607275272</v>
      </c>
      <c r="I40" s="20">
        <v>6.494250351</v>
      </c>
      <c r="J40" s="61">
        <v>4.322555872</v>
      </c>
      <c r="K40" s="19"/>
      <c r="T40" s="117"/>
      <c r="U40" s="117"/>
      <c r="V40" s="117"/>
    </row>
    <row r="41" spans="1:22" s="39" customFormat="1" ht="15">
      <c r="A41" s="52" t="s">
        <v>54</v>
      </c>
      <c r="B41" s="85">
        <v>104.67373559584858</v>
      </c>
      <c r="C41" s="21">
        <v>-4.4326777586586985</v>
      </c>
      <c r="D41" s="58">
        <v>-1.3169620332209586</v>
      </c>
      <c r="E41" s="85">
        <v>15.985954396112001</v>
      </c>
      <c r="F41" s="21">
        <v>1.7273505045713344</v>
      </c>
      <c r="G41" s="62">
        <v>4.573044108464863</v>
      </c>
      <c r="H41" s="66">
        <v>2.084042386</v>
      </c>
      <c r="I41" s="21">
        <v>11.59734197</v>
      </c>
      <c r="J41" s="62">
        <v>4.818841044</v>
      </c>
      <c r="K41" s="89"/>
      <c r="T41" s="117"/>
      <c r="U41" s="117"/>
      <c r="V41" s="117"/>
    </row>
    <row r="42" spans="1:22" s="39" customFormat="1" ht="15">
      <c r="A42" s="52" t="s">
        <v>55</v>
      </c>
      <c r="B42" s="85">
        <v>4.40638657167153</v>
      </c>
      <c r="C42" s="21">
        <v>-1.1719589296207644</v>
      </c>
      <c r="D42" s="58">
        <v>-1.193529380073144</v>
      </c>
      <c r="E42" s="85">
        <v>1.7676786169529999</v>
      </c>
      <c r="F42" s="21">
        <v>3.5625963519941406</v>
      </c>
      <c r="G42" s="62">
        <v>8.39746209639749</v>
      </c>
      <c r="H42" s="66">
        <v>5.481339364</v>
      </c>
      <c r="I42" s="21">
        <v>9.114929276</v>
      </c>
      <c r="J42" s="62">
        <v>10.30339877</v>
      </c>
      <c r="K42" s="89"/>
      <c r="T42" s="117"/>
      <c r="U42" s="117"/>
      <c r="V42" s="117"/>
    </row>
    <row r="43" spans="1:22" s="39" customFormat="1" ht="15">
      <c r="A43" s="52" t="s">
        <v>56</v>
      </c>
      <c r="B43" s="85">
        <v>25.9675256692773</v>
      </c>
      <c r="C43" s="21">
        <v>7.411448116995145</v>
      </c>
      <c r="D43" s="58">
        <v>10.218787680135687</v>
      </c>
      <c r="E43" s="85">
        <v>3.0362647226510004</v>
      </c>
      <c r="F43" s="21">
        <v>8.559501845389427</v>
      </c>
      <c r="G43" s="62">
        <v>11.958420609777875</v>
      </c>
      <c r="H43" s="66">
        <v>1.749276183</v>
      </c>
      <c r="I43" s="21">
        <v>14.68868509</v>
      </c>
      <c r="J43" s="62">
        <v>11.42598833</v>
      </c>
      <c r="K43" s="89"/>
      <c r="T43" s="117"/>
      <c r="U43" s="117"/>
      <c r="V43" s="117"/>
    </row>
    <row r="44" spans="1:22" s="39" customFormat="1" ht="15">
      <c r="A44" s="52" t="s">
        <v>57</v>
      </c>
      <c r="B44" s="85">
        <v>331.0353428089128</v>
      </c>
      <c r="C44" s="21">
        <v>3.5358927298689613</v>
      </c>
      <c r="D44" s="58">
        <v>23.431087123259676</v>
      </c>
      <c r="E44" s="85">
        <v>48.52953189663967</v>
      </c>
      <c r="F44" s="21">
        <v>8.664622569062441</v>
      </c>
      <c r="G44" s="62">
        <v>41.44668927976256</v>
      </c>
      <c r="H44" s="66">
        <v>1.392307532</v>
      </c>
      <c r="I44" s="21">
        <v>4.499941774</v>
      </c>
      <c r="J44" s="62">
        <v>6.613220886</v>
      </c>
      <c r="K44" s="89"/>
      <c r="T44" s="117"/>
      <c r="U44" s="117"/>
      <c r="V44" s="117"/>
    </row>
    <row r="45" spans="1:22" s="13" customFormat="1" ht="15">
      <c r="A45" s="51" t="s">
        <v>58</v>
      </c>
      <c r="B45" s="84">
        <v>281.1989989194178</v>
      </c>
      <c r="C45" s="20">
        <v>-3.138053290227394</v>
      </c>
      <c r="D45" s="57">
        <v>21.662433724062048</v>
      </c>
      <c r="E45" s="84">
        <v>15.711421916110334</v>
      </c>
      <c r="F45" s="20">
        <v>0.14933421829856908</v>
      </c>
      <c r="G45" s="61">
        <v>25.7837469500388</v>
      </c>
      <c r="H45" s="65">
        <v>0.77128015</v>
      </c>
      <c r="I45" s="20">
        <v>-2.812741404</v>
      </c>
      <c r="J45" s="61">
        <v>3.582379052</v>
      </c>
      <c r="K45" s="19"/>
      <c r="T45" s="117"/>
      <c r="U45" s="117"/>
      <c r="V45" s="117"/>
    </row>
    <row r="46" spans="1:22" s="39" customFormat="1" ht="15">
      <c r="A46" s="52" t="s">
        <v>59</v>
      </c>
      <c r="B46" s="85">
        <v>16.207263929852775</v>
      </c>
      <c r="C46" s="21">
        <v>3.706531562610338</v>
      </c>
      <c r="D46" s="58">
        <v>11.850371580272046</v>
      </c>
      <c r="E46" s="85">
        <v>1.6493444748923332</v>
      </c>
      <c r="F46" s="21">
        <v>6.926205315408374</v>
      </c>
      <c r="G46" s="62">
        <v>17.549688033659837</v>
      </c>
      <c r="H46" s="66">
        <v>1.379156247</v>
      </c>
      <c r="I46" s="21">
        <v>-0.959095178</v>
      </c>
      <c r="J46" s="62">
        <v>-0.072716716</v>
      </c>
      <c r="K46" s="89"/>
      <c r="T46" s="117"/>
      <c r="U46" s="117"/>
      <c r="V46" s="117"/>
    </row>
    <row r="47" spans="1:22" s="39" customFormat="1" ht="15">
      <c r="A47" s="52" t="s">
        <v>60</v>
      </c>
      <c r="B47" s="85">
        <v>35.38744527124556</v>
      </c>
      <c r="C47" s="21">
        <v>0.7352872862098625</v>
      </c>
      <c r="D47" s="58">
        <v>60.319229398155905</v>
      </c>
      <c r="E47" s="85">
        <v>3.5000840891976663</v>
      </c>
      <c r="F47" s="21">
        <v>-2.5582726089922514</v>
      </c>
      <c r="G47" s="62">
        <v>67.67814066077702</v>
      </c>
      <c r="H47" s="66">
        <v>1.439336925</v>
      </c>
      <c r="I47" s="21">
        <v>-24.3056663</v>
      </c>
      <c r="J47" s="62">
        <v>20.36141246</v>
      </c>
      <c r="K47" s="89"/>
      <c r="T47" s="117"/>
      <c r="U47" s="117"/>
      <c r="V47" s="117"/>
    </row>
    <row r="48" spans="1:22" s="39" customFormat="1" ht="15">
      <c r="A48" s="52" t="s">
        <v>61</v>
      </c>
      <c r="B48" s="85">
        <v>95.59147087205699</v>
      </c>
      <c r="C48" s="21">
        <v>-7.566462160275734</v>
      </c>
      <c r="D48" s="58">
        <v>10.749588643838814</v>
      </c>
      <c r="E48" s="85">
        <v>4.439167099515999</v>
      </c>
      <c r="F48" s="21">
        <v>-2.86868394365819</v>
      </c>
      <c r="G48" s="62">
        <v>3.883229233043184</v>
      </c>
      <c r="H48" s="66">
        <v>0.638929236</v>
      </c>
      <c r="I48" s="21">
        <v>11.14772834</v>
      </c>
      <c r="J48" s="62">
        <v>-8.008663349</v>
      </c>
      <c r="K48" s="89"/>
      <c r="T48" s="117"/>
      <c r="U48" s="117"/>
      <c r="V48" s="117"/>
    </row>
    <row r="49" spans="1:22" s="39" customFormat="1" ht="15">
      <c r="A49" s="52" t="s">
        <v>62</v>
      </c>
      <c r="B49" s="85">
        <v>134.01281884626246</v>
      </c>
      <c r="C49" s="21">
        <v>-1.5592148562288966</v>
      </c>
      <c r="D49" s="58">
        <v>23.794679715729995</v>
      </c>
      <c r="E49" s="85">
        <v>6.122826252504332</v>
      </c>
      <c r="F49" s="21">
        <v>2.3330113398913</v>
      </c>
      <c r="G49" s="62">
        <v>29.525893188041774</v>
      </c>
      <c r="H49" s="66">
        <v>0.614972305</v>
      </c>
      <c r="I49" s="21">
        <v>2.736312839</v>
      </c>
      <c r="J49" s="62">
        <v>0.445215399</v>
      </c>
      <c r="K49" s="89"/>
      <c r="T49" s="117"/>
      <c r="U49" s="117"/>
      <c r="V49" s="117"/>
    </row>
    <row r="50" spans="1:22" s="13" customFormat="1" ht="15">
      <c r="A50" s="51" t="s">
        <v>63</v>
      </c>
      <c r="B50" s="84">
        <v>91.4614036522802</v>
      </c>
      <c r="C50" s="20">
        <v>-7.358979323669446</v>
      </c>
      <c r="D50" s="57">
        <v>7.069238049526594</v>
      </c>
      <c r="E50" s="84">
        <v>6.689319185130667</v>
      </c>
      <c r="F50" s="20">
        <v>0.23700516327331833</v>
      </c>
      <c r="G50" s="61">
        <v>7.973623023219845</v>
      </c>
      <c r="H50" s="65">
        <v>0.99306822</v>
      </c>
      <c r="I50" s="20">
        <v>8.553071736</v>
      </c>
      <c r="J50" s="61">
        <v>0.85243663</v>
      </c>
      <c r="K50" s="19"/>
      <c r="M50" s="39"/>
      <c r="N50" s="39"/>
      <c r="O50" s="39"/>
      <c r="P50" s="39"/>
      <c r="Q50" s="39"/>
      <c r="R50" s="39"/>
      <c r="S50" s="39"/>
      <c r="T50" s="117"/>
      <c r="U50" s="117"/>
      <c r="V50" s="117"/>
    </row>
    <row r="51" spans="1:22" s="39" customFormat="1" ht="15">
      <c r="A51" s="52" t="s">
        <v>64</v>
      </c>
      <c r="B51" s="85">
        <v>51.194471532822824</v>
      </c>
      <c r="C51" s="21">
        <v>-9.393472897574028</v>
      </c>
      <c r="D51" s="58">
        <v>9.25766586614718</v>
      </c>
      <c r="E51" s="85">
        <v>2.170190211361667</v>
      </c>
      <c r="F51" s="21">
        <v>-2.9734329854983144</v>
      </c>
      <c r="G51" s="62">
        <v>18.94715466611907</v>
      </c>
      <c r="H51" s="66">
        <v>0.571128063</v>
      </c>
      <c r="I51" s="21">
        <v>5.011524356</v>
      </c>
      <c r="J51" s="62">
        <v>9.741363578</v>
      </c>
      <c r="K51" s="89"/>
      <c r="M51" s="13"/>
      <c r="N51" s="13"/>
      <c r="O51" s="13"/>
      <c r="P51" s="13"/>
      <c r="Q51" s="13"/>
      <c r="S51" s="13"/>
      <c r="T51" s="117"/>
      <c r="U51" s="117"/>
      <c r="V51" s="117"/>
    </row>
    <row r="52" spans="1:22" s="39" customFormat="1" ht="15">
      <c r="A52" s="52" t="s">
        <v>65</v>
      </c>
      <c r="B52" s="85">
        <v>40.26693211945735</v>
      </c>
      <c r="C52" s="21">
        <v>-4.636571294271674</v>
      </c>
      <c r="D52" s="58">
        <v>4.410359974284961</v>
      </c>
      <c r="E52" s="85">
        <v>4.519128973768999</v>
      </c>
      <c r="F52" s="21">
        <v>1.8554616499675936</v>
      </c>
      <c r="G52" s="62">
        <v>3.392979679885788</v>
      </c>
      <c r="H52" s="66">
        <v>1.528068666</v>
      </c>
      <c r="I52" s="21">
        <v>9.23271609</v>
      </c>
      <c r="J52" s="62">
        <v>-1.803237707</v>
      </c>
      <c r="K52" s="89"/>
      <c r="M52" s="13"/>
      <c r="N52" s="13"/>
      <c r="O52" s="13"/>
      <c r="P52" s="13"/>
      <c r="Q52" s="13"/>
      <c r="R52" s="13"/>
      <c r="T52" s="117"/>
      <c r="U52" s="117"/>
      <c r="V52" s="117"/>
    </row>
    <row r="53" spans="1:22" s="13" customFormat="1" ht="15">
      <c r="A53" s="53" t="s">
        <v>66</v>
      </c>
      <c r="B53" s="83">
        <v>25.0576623027273</v>
      </c>
      <c r="C53" s="22">
        <v>-1.3683590308784077</v>
      </c>
      <c r="D53" s="56">
        <v>10.196471284763774</v>
      </c>
      <c r="E53" s="83">
        <v>3.168433960392</v>
      </c>
      <c r="F53" s="22">
        <v>5.315804182019002</v>
      </c>
      <c r="G53" s="60">
        <v>11.115249320467303</v>
      </c>
      <c r="H53" s="64">
        <v>1.670388764</v>
      </c>
      <c r="I53" s="22">
        <v>3.608334226</v>
      </c>
      <c r="J53" s="60">
        <v>-1.351343639</v>
      </c>
      <c r="K53" s="19"/>
      <c r="T53" s="117"/>
      <c r="U53" s="117"/>
      <c r="V53" s="117"/>
    </row>
    <row r="54" spans="1:22" s="13" customFormat="1" ht="15">
      <c r="A54" s="51" t="s">
        <v>67</v>
      </c>
      <c r="B54" s="84">
        <v>1691.5083252221616</v>
      </c>
      <c r="C54" s="20">
        <v>0.5430215631971436</v>
      </c>
      <c r="D54" s="57">
        <v>6.942481131923928</v>
      </c>
      <c r="E54" s="84">
        <v>283.266766294914</v>
      </c>
      <c r="F54" s="20">
        <v>2.3609777802647836</v>
      </c>
      <c r="G54" s="61">
        <v>12.268240566299049</v>
      </c>
      <c r="H54" s="65">
        <v>2.269701889</v>
      </c>
      <c r="I54" s="20">
        <v>4.66687602</v>
      </c>
      <c r="J54" s="61">
        <v>3.10856632</v>
      </c>
      <c r="K54" s="19"/>
      <c r="T54" s="117"/>
      <c r="U54" s="117"/>
      <c r="V54" s="117"/>
    </row>
    <row r="55" spans="1:11" s="13" customFormat="1" ht="12.75">
      <c r="A55" s="51" t="s">
        <v>68</v>
      </c>
      <c r="B55" s="84">
        <v>570.1434951261795</v>
      </c>
      <c r="C55" s="20">
        <v>0.35301612313722863</v>
      </c>
      <c r="D55" s="57">
        <v>12.498580424794238</v>
      </c>
      <c r="E55" s="84">
        <v>126.88324574637333</v>
      </c>
      <c r="F55" s="20">
        <v>4.56140643294507</v>
      </c>
      <c r="G55" s="61">
        <v>19.587289879391644</v>
      </c>
      <c r="H55" s="65">
        <v>2.999020944</v>
      </c>
      <c r="I55" s="20">
        <v>-0.804805546</v>
      </c>
      <c r="J55" s="61">
        <v>3.485942357</v>
      </c>
      <c r="K55" s="19"/>
    </row>
    <row r="56" spans="1:11" s="13" customFormat="1" ht="12.75">
      <c r="A56" s="54" t="s">
        <v>69</v>
      </c>
      <c r="B56" s="100">
        <v>2547.033445732857</v>
      </c>
      <c r="C56" s="23">
        <v>1.0430580056064231</v>
      </c>
      <c r="D56" s="59">
        <v>12.52912418186176</v>
      </c>
      <c r="E56" s="100">
        <v>278.66676092010835</v>
      </c>
      <c r="F56" s="23">
        <v>6.2665826584839435</v>
      </c>
      <c r="G56" s="63">
        <v>19.088074409328225</v>
      </c>
      <c r="H56" s="67">
        <v>1.406093175</v>
      </c>
      <c r="I56" s="23">
        <v>7.122309043</v>
      </c>
      <c r="J56" s="63">
        <v>2.522199574</v>
      </c>
      <c r="K56" s="19"/>
    </row>
    <row r="57" spans="1:11" s="13" customFormat="1" ht="12.75">
      <c r="A57" s="55" t="s">
        <v>70</v>
      </c>
      <c r="B57" s="100">
        <v>4833.742928383926</v>
      </c>
      <c r="C57" s="23">
        <v>0.7731722332429136</v>
      </c>
      <c r="D57" s="59">
        <v>10.493568378296825</v>
      </c>
      <c r="E57" s="100">
        <v>691.9852069217876</v>
      </c>
      <c r="F57" s="23">
        <v>4.320939511430666</v>
      </c>
      <c r="G57" s="63">
        <v>16.248171254356137</v>
      </c>
      <c r="H57" s="67">
        <v>1.896576465</v>
      </c>
      <c r="I57" s="23">
        <v>4.104805245</v>
      </c>
      <c r="J57" s="63">
        <v>2.776671295</v>
      </c>
      <c r="K57" s="19"/>
    </row>
    <row r="58" spans="1:2" ht="12.75">
      <c r="A58" s="18" t="s">
        <v>112</v>
      </c>
      <c r="B58" s="88"/>
    </row>
    <row r="59" ht="12.75">
      <c r="B59" s="88"/>
    </row>
    <row r="60" ht="12.75">
      <c r="B60" s="88"/>
    </row>
  </sheetData>
  <sheetProtection/>
  <mergeCells count="8">
    <mergeCell ref="A2:A6"/>
    <mergeCell ref="B2:D3"/>
    <mergeCell ref="E2:G2"/>
    <mergeCell ref="H2:J3"/>
    <mergeCell ref="E3:G3"/>
    <mergeCell ref="B4:B5"/>
    <mergeCell ref="E4:E5"/>
    <mergeCell ref="H4:H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81.00390625" style="0" customWidth="1"/>
    <col min="2" max="3" width="6.28125" style="0" bestFit="1" customWidth="1"/>
    <col min="4" max="4" width="9.8515625" style="0" bestFit="1" customWidth="1"/>
    <col min="5" max="5" width="10.28125" style="0" customWidth="1"/>
    <col min="6" max="6" width="6.28125" style="0" bestFit="1" customWidth="1"/>
    <col min="7" max="7" width="6.57421875" style="0" bestFit="1" customWidth="1"/>
    <col min="8" max="8" width="10.57421875" style="0" bestFit="1" customWidth="1"/>
    <col min="9" max="9" width="8.8515625" style="0" customWidth="1"/>
    <col min="10" max="12" width="15.7109375" style="0" hidden="1" customWidth="1"/>
  </cols>
  <sheetData>
    <row r="1" spans="1:9" ht="12.75">
      <c r="A1" s="173" t="s">
        <v>116</v>
      </c>
      <c r="B1" s="174"/>
      <c r="C1" s="174"/>
      <c r="D1" s="174"/>
      <c r="E1" s="174"/>
      <c r="F1" s="174"/>
      <c r="G1" s="174"/>
      <c r="H1" s="174"/>
      <c r="I1" s="175" t="s">
        <v>0</v>
      </c>
    </row>
    <row r="2" spans="1:9" ht="12.75">
      <c r="A2" s="134" t="s">
        <v>14</v>
      </c>
      <c r="B2" s="132" t="s">
        <v>71</v>
      </c>
      <c r="C2" s="133"/>
      <c r="D2" s="133"/>
      <c r="E2" s="137"/>
      <c r="F2" s="132" t="s">
        <v>72</v>
      </c>
      <c r="G2" s="133"/>
      <c r="H2" s="133"/>
      <c r="I2" s="137"/>
    </row>
    <row r="3" spans="1:12" ht="12.75" customHeight="1">
      <c r="A3" s="135"/>
      <c r="B3" s="138" t="s">
        <v>101</v>
      </c>
      <c r="C3" s="161"/>
      <c r="D3" s="163" t="s">
        <v>1</v>
      </c>
      <c r="E3" s="139" t="s">
        <v>105</v>
      </c>
      <c r="F3" s="138" t="s">
        <v>101</v>
      </c>
      <c r="G3" s="161"/>
      <c r="H3" s="163" t="s">
        <v>1</v>
      </c>
      <c r="I3" s="139" t="s">
        <v>105</v>
      </c>
      <c r="L3" s="8"/>
    </row>
    <row r="4" spans="1:12" ht="12.75">
      <c r="A4" s="135"/>
      <c r="B4" s="140"/>
      <c r="C4" s="162"/>
      <c r="D4" s="164"/>
      <c r="E4" s="146"/>
      <c r="F4" s="140"/>
      <c r="G4" s="162"/>
      <c r="H4" s="164"/>
      <c r="I4" s="146"/>
      <c r="L4" s="8"/>
    </row>
    <row r="5" spans="1:12" ht="12.75">
      <c r="A5" s="135"/>
      <c r="B5" s="140" t="s">
        <v>3</v>
      </c>
      <c r="C5" s="160"/>
      <c r="D5" s="36" t="s">
        <v>4</v>
      </c>
      <c r="E5" s="37" t="s">
        <v>3</v>
      </c>
      <c r="F5" s="140" t="s">
        <v>3</v>
      </c>
      <c r="G5" s="160"/>
      <c r="H5" s="36" t="s">
        <v>4</v>
      </c>
      <c r="I5" s="37" t="s">
        <v>3</v>
      </c>
      <c r="L5" s="8"/>
    </row>
    <row r="6" spans="1:9" ht="12.75">
      <c r="A6" s="136"/>
      <c r="B6" s="38" t="s">
        <v>108</v>
      </c>
      <c r="C6" s="11" t="s">
        <v>109</v>
      </c>
      <c r="D6" s="11" t="s">
        <v>109</v>
      </c>
      <c r="E6" s="11" t="s">
        <v>109</v>
      </c>
      <c r="F6" s="38" t="s">
        <v>108</v>
      </c>
      <c r="G6" s="11" t="s">
        <v>109</v>
      </c>
      <c r="H6" s="11" t="s">
        <v>109</v>
      </c>
      <c r="I6" s="11" t="s">
        <v>109</v>
      </c>
    </row>
    <row r="7" spans="1:9" ht="12.75">
      <c r="A7" s="12" t="s">
        <v>20</v>
      </c>
      <c r="B7" s="25">
        <v>0.3</v>
      </c>
      <c r="C7" s="25">
        <v>1</v>
      </c>
      <c r="D7" s="84">
        <v>298.3</v>
      </c>
      <c r="E7" s="25">
        <v>0.9</v>
      </c>
      <c r="F7" s="25">
        <v>0.30220894538062204</v>
      </c>
      <c r="G7" s="20">
        <v>0.9995902844684545</v>
      </c>
      <c r="H7" s="106">
        <v>301.598274168364</v>
      </c>
      <c r="I7" s="20">
        <v>0.9752262244249632</v>
      </c>
    </row>
    <row r="8" spans="1:9" s="13" customFormat="1" ht="12.75">
      <c r="A8" s="12" t="s">
        <v>21</v>
      </c>
      <c r="B8" s="25">
        <v>0.3</v>
      </c>
      <c r="C8" s="25">
        <v>0.3</v>
      </c>
      <c r="D8" s="84">
        <v>570.3</v>
      </c>
      <c r="E8" s="25">
        <v>0.8</v>
      </c>
      <c r="F8" s="25">
        <v>0.01653600576152492</v>
      </c>
      <c r="G8" s="20">
        <v>0.6953450282781715</v>
      </c>
      <c r="H8" s="106">
        <v>623.450343837048</v>
      </c>
      <c r="I8" s="20">
        <v>1.7570055673992835</v>
      </c>
    </row>
    <row r="9" spans="1:9" s="13" customFormat="1" ht="12.75">
      <c r="A9" s="12" t="s">
        <v>22</v>
      </c>
      <c r="B9" s="25">
        <v>-0.9</v>
      </c>
      <c r="C9" s="25">
        <v>-0.7</v>
      </c>
      <c r="D9" s="84">
        <v>9.4</v>
      </c>
      <c r="E9" s="25">
        <v>-1.8</v>
      </c>
      <c r="F9" s="25">
        <v>-0.9436815880476068</v>
      </c>
      <c r="G9" s="20">
        <v>-1.2161872955963382</v>
      </c>
      <c r="H9" s="106">
        <v>9.905080934278</v>
      </c>
      <c r="I9" s="20">
        <v>-1.8957703979181284</v>
      </c>
    </row>
    <row r="10" spans="1:9" s="13" customFormat="1" ht="12.75">
      <c r="A10" s="12" t="s">
        <v>23</v>
      </c>
      <c r="B10" s="25">
        <v>-0.3</v>
      </c>
      <c r="C10" s="25">
        <v>-0.2</v>
      </c>
      <c r="D10" s="84">
        <v>416.9</v>
      </c>
      <c r="E10" s="25">
        <v>-0.8</v>
      </c>
      <c r="F10" s="25">
        <v>-0.36179627500046996</v>
      </c>
      <c r="G10" s="20">
        <v>0.16444042522423263</v>
      </c>
      <c r="H10" s="106">
        <v>454.978312641222</v>
      </c>
      <c r="I10" s="20">
        <v>0.3096225408963704</v>
      </c>
    </row>
    <row r="11" spans="1:9" s="39" customFormat="1" ht="12.75">
      <c r="A11" s="14" t="s">
        <v>24</v>
      </c>
      <c r="B11" s="26">
        <v>-0.1</v>
      </c>
      <c r="C11" s="26">
        <v>-0.1</v>
      </c>
      <c r="D11" s="85">
        <v>131.3</v>
      </c>
      <c r="E11" s="26">
        <v>-0.1</v>
      </c>
      <c r="F11" s="26">
        <v>-0.44987153494319143</v>
      </c>
      <c r="G11" s="21">
        <v>-0.06048074780331536</v>
      </c>
      <c r="H11" s="107">
        <v>138.788272127887</v>
      </c>
      <c r="I11" s="21">
        <v>0.33745588295672757</v>
      </c>
    </row>
    <row r="12" spans="1:9" s="39" customFormat="1" ht="12.75">
      <c r="A12" s="14" t="s">
        <v>25</v>
      </c>
      <c r="B12" s="26">
        <v>-0.6</v>
      </c>
      <c r="C12" s="26">
        <v>-0.5</v>
      </c>
      <c r="D12" s="85">
        <v>107.8</v>
      </c>
      <c r="E12" s="26">
        <v>-1.5</v>
      </c>
      <c r="F12" s="26">
        <v>-0.9488535526626651</v>
      </c>
      <c r="G12" s="21">
        <v>0.07698977517531791</v>
      </c>
      <c r="H12" s="107">
        <v>119.742243199129</v>
      </c>
      <c r="I12" s="21">
        <v>-0.563454997510493</v>
      </c>
    </row>
    <row r="13" spans="1:9" s="39" customFormat="1" ht="12.75">
      <c r="A13" s="14" t="s">
        <v>26</v>
      </c>
      <c r="B13" s="26">
        <v>-0.2</v>
      </c>
      <c r="C13" s="26">
        <v>-0.1</v>
      </c>
      <c r="D13" s="85">
        <v>177.7</v>
      </c>
      <c r="E13" s="26">
        <v>-1</v>
      </c>
      <c r="F13" s="26">
        <v>0.01247059545443907</v>
      </c>
      <c r="G13" s="21">
        <v>0.3776987150900579</v>
      </c>
      <c r="H13" s="107">
        <v>196.347797314206</v>
      </c>
      <c r="I13" s="21">
        <v>0.7781639386559291</v>
      </c>
    </row>
    <row r="14" spans="1:9" s="13" customFormat="1" ht="12.75">
      <c r="A14" s="12" t="s">
        <v>27</v>
      </c>
      <c r="B14" s="25">
        <v>0</v>
      </c>
      <c r="C14" s="25">
        <v>-0.2</v>
      </c>
      <c r="D14" s="84">
        <v>347.4</v>
      </c>
      <c r="E14" s="25">
        <v>0.3</v>
      </c>
      <c r="F14" s="25">
        <v>-1.1399626058720136</v>
      </c>
      <c r="G14" s="20">
        <v>0.07905392310032511</v>
      </c>
      <c r="H14" s="106">
        <v>393.33493497689796</v>
      </c>
      <c r="I14" s="20">
        <v>1.4619426819534764</v>
      </c>
    </row>
    <row r="15" spans="1:9" s="13" customFormat="1" ht="12.75">
      <c r="A15" s="12" t="s">
        <v>28</v>
      </c>
      <c r="B15" s="25">
        <v>-0.1</v>
      </c>
      <c r="C15" s="25">
        <v>-0.1</v>
      </c>
      <c r="D15" s="84">
        <v>1428.8</v>
      </c>
      <c r="E15" s="25">
        <v>-0.5</v>
      </c>
      <c r="F15" s="25">
        <v>-0.1897534378006216</v>
      </c>
      <c r="G15" s="20">
        <v>0.04033059651176174</v>
      </c>
      <c r="H15" s="106">
        <v>1562.880635229048</v>
      </c>
      <c r="I15" s="20">
        <v>0.5892369298839739</v>
      </c>
    </row>
    <row r="16" spans="1:9" s="39" customFormat="1" ht="12.75">
      <c r="A16" s="14" t="s">
        <v>29</v>
      </c>
      <c r="B16" s="26">
        <v>0.2</v>
      </c>
      <c r="C16" s="26">
        <v>0.2</v>
      </c>
      <c r="D16" s="85">
        <v>105.5</v>
      </c>
      <c r="E16" s="26">
        <v>0.4</v>
      </c>
      <c r="F16" s="26">
        <v>0.8200577499594353</v>
      </c>
      <c r="G16" s="21">
        <v>0.7098896932532073</v>
      </c>
      <c r="H16" s="107">
        <v>114.013766661712</v>
      </c>
      <c r="I16" s="21">
        <v>1.7614667488895508</v>
      </c>
    </row>
    <row r="17" spans="1:9" s="39" customFormat="1" ht="12.75">
      <c r="A17" s="14" t="s">
        <v>30</v>
      </c>
      <c r="B17" s="26">
        <v>-0.3</v>
      </c>
      <c r="C17" s="26">
        <v>-0.5</v>
      </c>
      <c r="D17" s="85">
        <v>180.9</v>
      </c>
      <c r="E17" s="26">
        <v>-1.8</v>
      </c>
      <c r="F17" s="26">
        <v>-0.3641076978047497</v>
      </c>
      <c r="G17" s="21">
        <v>-0.22762057550594905</v>
      </c>
      <c r="H17" s="107">
        <v>195.526895730364</v>
      </c>
      <c r="I17" s="21">
        <v>-0.815982628745826</v>
      </c>
    </row>
    <row r="18" spans="1:9" s="39" customFormat="1" ht="12.75">
      <c r="A18" s="14" t="s">
        <v>31</v>
      </c>
      <c r="B18" s="26">
        <v>0</v>
      </c>
      <c r="C18" s="26">
        <v>-0.3</v>
      </c>
      <c r="D18" s="85">
        <v>140.1</v>
      </c>
      <c r="E18" s="26">
        <v>-0.1</v>
      </c>
      <c r="F18" s="26">
        <v>-0.21419609700260578</v>
      </c>
      <c r="G18" s="21">
        <v>-0.16088990289589988</v>
      </c>
      <c r="H18" s="107">
        <v>152.064894220793</v>
      </c>
      <c r="I18" s="21">
        <v>0.5824023537085665</v>
      </c>
    </row>
    <row r="19" spans="1:9" s="39" customFormat="1" ht="12.75">
      <c r="A19" s="14" t="s">
        <v>32</v>
      </c>
      <c r="B19" s="26">
        <v>-0.6</v>
      </c>
      <c r="C19" s="26">
        <v>-0.6</v>
      </c>
      <c r="D19" s="85">
        <v>81.4</v>
      </c>
      <c r="E19" s="26">
        <v>0.3</v>
      </c>
      <c r="F19" s="26">
        <v>-0.9789098556659326</v>
      </c>
      <c r="G19" s="21">
        <v>-0.6497281603457972</v>
      </c>
      <c r="H19" s="107">
        <v>88.022443406611</v>
      </c>
      <c r="I19" s="21">
        <v>0.788630128586365</v>
      </c>
    </row>
    <row r="20" spans="1:9" s="39" customFormat="1" ht="12.75">
      <c r="A20" s="14" t="s">
        <v>33</v>
      </c>
      <c r="B20" s="26">
        <v>-0.3</v>
      </c>
      <c r="C20" s="26">
        <v>-0.3</v>
      </c>
      <c r="D20" s="85">
        <v>265.8</v>
      </c>
      <c r="E20" s="26">
        <v>-0.5</v>
      </c>
      <c r="F20" s="26">
        <v>-0.7242531091761206</v>
      </c>
      <c r="G20" s="21">
        <v>-0.02556312773235314</v>
      </c>
      <c r="H20" s="107">
        <v>298.135501068127</v>
      </c>
      <c r="I20" s="21">
        <v>0.5863435684738016</v>
      </c>
    </row>
    <row r="21" spans="1:9" s="39" customFormat="1" ht="12.75">
      <c r="A21" s="14" t="s">
        <v>34</v>
      </c>
      <c r="B21" s="26">
        <v>-0.1</v>
      </c>
      <c r="C21" s="26">
        <v>0</v>
      </c>
      <c r="D21" s="85">
        <v>378.9</v>
      </c>
      <c r="E21" s="26">
        <v>-0.7</v>
      </c>
      <c r="F21" s="26">
        <v>0.08821429152958693</v>
      </c>
      <c r="G21" s="21">
        <v>0.08744755161398388</v>
      </c>
      <c r="H21" s="107">
        <v>418.00180727354393</v>
      </c>
      <c r="I21" s="21">
        <v>0.7254667504303702</v>
      </c>
    </row>
    <row r="22" spans="1:9" s="39" customFormat="1" ht="12.75">
      <c r="A22" s="14" t="s">
        <v>35</v>
      </c>
      <c r="B22" s="26">
        <v>0</v>
      </c>
      <c r="C22" s="26">
        <v>0.1</v>
      </c>
      <c r="D22" s="85">
        <v>276.3</v>
      </c>
      <c r="E22" s="26">
        <v>-0.1</v>
      </c>
      <c r="F22" s="26">
        <v>-0.021746372685749193</v>
      </c>
      <c r="G22" s="21">
        <v>0.3051489363507853</v>
      </c>
      <c r="H22" s="107">
        <v>297.21532686789703</v>
      </c>
      <c r="I22" s="21">
        <v>0.8388299607138716</v>
      </c>
    </row>
    <row r="23" spans="1:9" s="13" customFormat="1" ht="12.75">
      <c r="A23" s="12" t="s">
        <v>36</v>
      </c>
      <c r="B23" s="25">
        <v>-0.9</v>
      </c>
      <c r="C23" s="25">
        <v>-0.3</v>
      </c>
      <c r="D23" s="84">
        <v>366.5</v>
      </c>
      <c r="E23" s="25">
        <v>-2.2</v>
      </c>
      <c r="F23" s="25">
        <v>-0.7436652071049599</v>
      </c>
      <c r="G23" s="20">
        <v>-0.12262941606981936</v>
      </c>
      <c r="H23" s="106">
        <v>387.349683878023</v>
      </c>
      <c r="I23" s="20">
        <v>-1.259233721305797</v>
      </c>
    </row>
    <row r="24" spans="1:9" s="39" customFormat="1" ht="12.75">
      <c r="A24" s="14" t="s">
        <v>37</v>
      </c>
      <c r="B24" s="26">
        <v>-0.5</v>
      </c>
      <c r="C24" s="26">
        <v>-0.6</v>
      </c>
      <c r="D24" s="85">
        <v>21.6</v>
      </c>
      <c r="E24" s="26">
        <v>-1.2</v>
      </c>
      <c r="F24" s="26">
        <v>-0.501160866343342</v>
      </c>
      <c r="G24" s="21">
        <v>-0.8916667621857832</v>
      </c>
      <c r="H24" s="107">
        <v>23.359540458088002</v>
      </c>
      <c r="I24" s="21">
        <v>-0.25237970092818474</v>
      </c>
    </row>
    <row r="25" spans="1:9" s="39" customFormat="1" ht="12.75">
      <c r="A25" s="14" t="s">
        <v>38</v>
      </c>
      <c r="B25" s="26">
        <v>-2.4</v>
      </c>
      <c r="C25" s="26">
        <v>-0.8</v>
      </c>
      <c r="D25" s="85">
        <v>162.3</v>
      </c>
      <c r="E25" s="26">
        <v>-5.4</v>
      </c>
      <c r="F25" s="26">
        <v>-2.2654272794328634</v>
      </c>
      <c r="G25" s="21">
        <v>-0.7470832259572568</v>
      </c>
      <c r="H25" s="107">
        <v>166.95120355486102</v>
      </c>
      <c r="I25" s="21">
        <v>-4.9289511661962715</v>
      </c>
    </row>
    <row r="26" spans="1:9" s="39" customFormat="1" ht="12.75">
      <c r="A26" s="14" t="s">
        <v>39</v>
      </c>
      <c r="B26" s="26">
        <v>0.5</v>
      </c>
      <c r="C26" s="26">
        <v>0.3</v>
      </c>
      <c r="D26" s="85">
        <v>182.5</v>
      </c>
      <c r="E26" s="26">
        <v>0.8</v>
      </c>
      <c r="F26" s="26">
        <v>0.5701216845451107</v>
      </c>
      <c r="G26" s="21">
        <v>0.40338376559176936</v>
      </c>
      <c r="H26" s="107">
        <v>196.938939865074</v>
      </c>
      <c r="I26" s="21">
        <v>1.9014571372836686</v>
      </c>
    </row>
    <row r="27" spans="1:9" s="13" customFormat="1" ht="12.75">
      <c r="A27" s="12" t="s">
        <v>40</v>
      </c>
      <c r="B27" s="25">
        <v>0.7</v>
      </c>
      <c r="C27" s="25">
        <v>0.4</v>
      </c>
      <c r="D27" s="84">
        <v>1347.7</v>
      </c>
      <c r="E27" s="25">
        <v>0.6</v>
      </c>
      <c r="F27" s="25">
        <v>0.7546723096628627</v>
      </c>
      <c r="G27" s="20">
        <v>0.3551419634041153</v>
      </c>
      <c r="H27" s="106">
        <v>1479.8479153288401</v>
      </c>
      <c r="I27" s="20">
        <v>2.172581215983871</v>
      </c>
    </row>
    <row r="28" spans="1:9" s="13" customFormat="1" ht="12.75">
      <c r="A28" s="12" t="s">
        <v>41</v>
      </c>
      <c r="B28" s="25">
        <v>0.1</v>
      </c>
      <c r="C28" s="25">
        <v>0.3</v>
      </c>
      <c r="D28" s="84">
        <v>3132.3</v>
      </c>
      <c r="E28" s="25">
        <v>0.8</v>
      </c>
      <c r="F28" s="25">
        <v>0.20802483025115226</v>
      </c>
      <c r="G28" s="20">
        <v>0.39142303622867747</v>
      </c>
      <c r="H28" s="106">
        <v>3200.6387562565774</v>
      </c>
      <c r="I28" s="20">
        <v>1.0928116018049883</v>
      </c>
    </row>
    <row r="29" spans="1:9" s="39" customFormat="1" ht="12.75">
      <c r="A29" s="14" t="s">
        <v>42</v>
      </c>
      <c r="B29" s="26">
        <v>0.2</v>
      </c>
      <c r="C29" s="26">
        <v>0.6</v>
      </c>
      <c r="D29" s="85">
        <v>375.9</v>
      </c>
      <c r="E29" s="26">
        <v>0.9</v>
      </c>
      <c r="F29" s="26">
        <v>0.19744969681241287</v>
      </c>
      <c r="G29" s="21">
        <v>0.5982453068541282</v>
      </c>
      <c r="H29" s="107">
        <v>381.336852051785</v>
      </c>
      <c r="I29" s="21">
        <v>1.0802199283740377</v>
      </c>
    </row>
    <row r="30" spans="1:9" s="39" customFormat="1" ht="12.75">
      <c r="A30" s="14" t="s">
        <v>43</v>
      </c>
      <c r="B30" s="26">
        <v>0.2</v>
      </c>
      <c r="C30" s="26">
        <v>0.3</v>
      </c>
      <c r="D30" s="85">
        <v>964.8</v>
      </c>
      <c r="E30" s="26">
        <v>0.5</v>
      </c>
      <c r="F30" s="26">
        <v>0.1348547293401392</v>
      </c>
      <c r="G30" s="21">
        <v>0.49489211258368915</v>
      </c>
      <c r="H30" s="107">
        <v>1001.5129894201569</v>
      </c>
      <c r="I30" s="21">
        <v>1.1051347515696808</v>
      </c>
    </row>
    <row r="31" spans="1:9" s="39" customFormat="1" ht="12.75">
      <c r="A31" s="14" t="s">
        <v>44</v>
      </c>
      <c r="B31" s="26">
        <v>0.1</v>
      </c>
      <c r="C31" s="26">
        <v>0.3</v>
      </c>
      <c r="D31" s="85">
        <v>1791.5</v>
      </c>
      <c r="E31" s="26">
        <v>0.8</v>
      </c>
      <c r="F31" s="26">
        <v>0.25051563516738096</v>
      </c>
      <c r="G31" s="21">
        <v>0.28576000635538445</v>
      </c>
      <c r="H31" s="107">
        <v>1817.688914784635</v>
      </c>
      <c r="I31" s="21">
        <v>1.0831038848164498</v>
      </c>
    </row>
    <row r="32" spans="1:9" s="13" customFormat="1" ht="12.75">
      <c r="A32" s="12" t="s">
        <v>45</v>
      </c>
      <c r="B32" s="25">
        <v>0.3</v>
      </c>
      <c r="C32" s="25">
        <v>0.2</v>
      </c>
      <c r="D32" s="84">
        <v>1390.6</v>
      </c>
      <c r="E32" s="25">
        <v>0.8</v>
      </c>
      <c r="F32" s="25">
        <v>0.008211139089886466</v>
      </c>
      <c r="G32" s="20">
        <v>0.7008869052161693</v>
      </c>
      <c r="H32" s="106">
        <v>1482.911636440364</v>
      </c>
      <c r="I32" s="20">
        <v>2.0053109306838124</v>
      </c>
    </row>
    <row r="33" spans="1:9" s="13" customFormat="1" ht="12.75">
      <c r="A33" s="12" t="s">
        <v>46</v>
      </c>
      <c r="B33" s="25">
        <v>1.3</v>
      </c>
      <c r="C33" s="25">
        <v>1.3</v>
      </c>
      <c r="D33" s="84">
        <v>1085.3</v>
      </c>
      <c r="E33" s="25">
        <v>3.7</v>
      </c>
      <c r="F33" s="25">
        <v>1.262271561068995</v>
      </c>
      <c r="G33" s="20">
        <v>1.2949363677734471</v>
      </c>
      <c r="H33" s="106">
        <v>1096.927657346318</v>
      </c>
      <c r="I33" s="20">
        <v>3.7873195953412653</v>
      </c>
    </row>
    <row r="34" spans="1:9" s="13" customFormat="1" ht="12.75">
      <c r="A34" s="12" t="s">
        <v>47</v>
      </c>
      <c r="B34" s="25">
        <v>0.8</v>
      </c>
      <c r="C34" s="25">
        <v>0.3</v>
      </c>
      <c r="D34" s="84">
        <v>749.4</v>
      </c>
      <c r="E34" s="25">
        <v>2.3</v>
      </c>
      <c r="F34" s="25">
        <v>0.7591898514423656</v>
      </c>
      <c r="G34" s="20">
        <v>0.310407800613155</v>
      </c>
      <c r="H34" s="106">
        <v>755.520621517474</v>
      </c>
      <c r="I34" s="20">
        <v>2.3069131714961166</v>
      </c>
    </row>
    <row r="35" spans="1:9" s="39" customFormat="1" ht="12.75">
      <c r="A35" s="14" t="s">
        <v>48</v>
      </c>
      <c r="B35" s="26">
        <v>0</v>
      </c>
      <c r="C35" s="26">
        <v>-0.4</v>
      </c>
      <c r="D35" s="85">
        <v>216.2</v>
      </c>
      <c r="E35" s="26">
        <v>-0.5</v>
      </c>
      <c r="F35" s="26">
        <v>-0.07265336292275881</v>
      </c>
      <c r="G35" s="21">
        <v>-0.4174420116201949</v>
      </c>
      <c r="H35" s="107">
        <v>216.970475189248</v>
      </c>
      <c r="I35" s="21">
        <v>-0.5459587057969006</v>
      </c>
    </row>
    <row r="36" spans="1:9" s="39" customFormat="1" ht="12.75">
      <c r="A36" s="14" t="s">
        <v>49</v>
      </c>
      <c r="B36" s="26">
        <v>0</v>
      </c>
      <c r="C36" s="26">
        <v>-0.2</v>
      </c>
      <c r="D36" s="85">
        <v>119.8</v>
      </c>
      <c r="E36" s="26">
        <v>-1.3</v>
      </c>
      <c r="F36" s="26">
        <v>-0.06222669319789764</v>
      </c>
      <c r="G36" s="21">
        <v>-0.19802323484445772</v>
      </c>
      <c r="H36" s="107">
        <v>121.097947012972</v>
      </c>
      <c r="I36" s="21">
        <v>-1.2167345489269121</v>
      </c>
    </row>
    <row r="37" spans="1:9" s="39" customFormat="1" ht="12.75">
      <c r="A37" s="14" t="s">
        <v>50</v>
      </c>
      <c r="B37" s="26">
        <v>1.4</v>
      </c>
      <c r="C37" s="26">
        <v>0.8</v>
      </c>
      <c r="D37" s="85">
        <v>413.4</v>
      </c>
      <c r="E37" s="26">
        <v>4.9</v>
      </c>
      <c r="F37" s="26">
        <v>1.4232238812386333</v>
      </c>
      <c r="G37" s="21">
        <v>0.8425211958301926</v>
      </c>
      <c r="H37" s="107">
        <v>417.452199315254</v>
      </c>
      <c r="I37" s="21">
        <v>4.931425691671554</v>
      </c>
    </row>
    <row r="38" spans="1:9" s="13" customFormat="1" ht="12.75">
      <c r="A38" s="12" t="s">
        <v>51</v>
      </c>
      <c r="B38" s="25">
        <v>0.1</v>
      </c>
      <c r="C38" s="25">
        <v>0</v>
      </c>
      <c r="D38" s="84">
        <v>869.5</v>
      </c>
      <c r="E38" s="25">
        <v>0.2</v>
      </c>
      <c r="F38" s="25">
        <v>0.0957586082557027</v>
      </c>
      <c r="G38" s="20">
        <v>0.08640716606995724</v>
      </c>
      <c r="H38" s="106">
        <v>880.881007153983</v>
      </c>
      <c r="I38" s="20">
        <v>0.2962817532834894</v>
      </c>
    </row>
    <row r="39" spans="1:9" s="13" customFormat="1" ht="12.75">
      <c r="A39" s="12" t="s">
        <v>52</v>
      </c>
      <c r="B39" s="25">
        <v>-0.5</v>
      </c>
      <c r="C39" s="25">
        <v>-0.2</v>
      </c>
      <c r="D39" s="84">
        <v>240.5</v>
      </c>
      <c r="E39" s="25">
        <v>-0.3</v>
      </c>
      <c r="F39" s="25">
        <v>-0.4949966053706345</v>
      </c>
      <c r="G39" s="20">
        <v>-0.15131985071084042</v>
      </c>
      <c r="H39" s="106">
        <v>243.054856078569</v>
      </c>
      <c r="I39" s="20">
        <v>-0.12611155699685517</v>
      </c>
    </row>
    <row r="40" spans="1:9" s="13" customFormat="1" ht="12.75">
      <c r="A40" s="12" t="s">
        <v>53</v>
      </c>
      <c r="B40" s="25">
        <v>0.5</v>
      </c>
      <c r="C40" s="25">
        <v>1.2</v>
      </c>
      <c r="D40" s="84">
        <v>3322.1</v>
      </c>
      <c r="E40" s="25">
        <v>5</v>
      </c>
      <c r="F40" s="25">
        <v>0.6018539550085356</v>
      </c>
      <c r="G40" s="20">
        <v>1.2205015963377752</v>
      </c>
      <c r="H40" s="106">
        <v>3392.9807862328857</v>
      </c>
      <c r="I40" s="20">
        <v>5.380836351327911</v>
      </c>
    </row>
    <row r="41" spans="1:9" s="39" customFormat="1" ht="12.75">
      <c r="A41" s="14" t="s">
        <v>54</v>
      </c>
      <c r="B41" s="26">
        <v>0.8</v>
      </c>
      <c r="C41" s="26">
        <v>0.7</v>
      </c>
      <c r="D41" s="85">
        <v>1040.5</v>
      </c>
      <c r="E41" s="26">
        <v>2.6</v>
      </c>
      <c r="F41" s="26">
        <v>0.8453022011249756</v>
      </c>
      <c r="G41" s="21">
        <v>0.6987204658978952</v>
      </c>
      <c r="H41" s="107">
        <v>1057.49431115055</v>
      </c>
      <c r="I41" s="21">
        <v>2.7277398474161885</v>
      </c>
    </row>
    <row r="42" spans="1:9" s="39" customFormat="1" ht="12.75">
      <c r="A42" s="14" t="s">
        <v>55</v>
      </c>
      <c r="B42" s="26">
        <v>0.3</v>
      </c>
      <c r="C42" s="26">
        <v>-0.2</v>
      </c>
      <c r="D42" s="85">
        <v>164.2</v>
      </c>
      <c r="E42" s="26">
        <v>0.6</v>
      </c>
      <c r="F42" s="26">
        <v>0.2324753795421186</v>
      </c>
      <c r="G42" s="21">
        <v>-0.14077097171326658</v>
      </c>
      <c r="H42" s="107">
        <v>166.10513600208398</v>
      </c>
      <c r="I42" s="21">
        <v>0.7091892781396103</v>
      </c>
    </row>
    <row r="43" spans="1:9" s="39" customFormat="1" ht="12.75">
      <c r="A43" s="14" t="s">
        <v>56</v>
      </c>
      <c r="B43" s="26">
        <v>0.2</v>
      </c>
      <c r="C43" s="26">
        <v>0.1</v>
      </c>
      <c r="D43" s="85">
        <v>213.6</v>
      </c>
      <c r="E43" s="26">
        <v>0.3</v>
      </c>
      <c r="F43" s="26">
        <v>0.19632528161392937</v>
      </c>
      <c r="G43" s="21">
        <v>0.10626185509186037</v>
      </c>
      <c r="H43" s="107">
        <v>216.674850936704</v>
      </c>
      <c r="I43" s="21">
        <v>0.40073117301215877</v>
      </c>
    </row>
    <row r="44" spans="1:9" s="39" customFormat="1" ht="12.75">
      <c r="A44" s="14" t="s">
        <v>57</v>
      </c>
      <c r="B44" s="26">
        <v>0.4</v>
      </c>
      <c r="C44" s="26">
        <v>1.7</v>
      </c>
      <c r="D44" s="85">
        <v>1903.8</v>
      </c>
      <c r="E44" s="26">
        <v>7.4</v>
      </c>
      <c r="F44" s="26">
        <v>0.5523129155925011</v>
      </c>
      <c r="G44" s="21">
        <v>1.749677624423307</v>
      </c>
      <c r="H44" s="107">
        <v>1952.706488143548</v>
      </c>
      <c r="I44" s="21">
        <v>7.915802595397059</v>
      </c>
    </row>
    <row r="45" spans="1:12" s="13" customFormat="1" ht="12.75">
      <c r="A45" s="12" t="s">
        <v>58</v>
      </c>
      <c r="B45" s="25">
        <v>0.2</v>
      </c>
      <c r="C45" s="25">
        <v>0.1</v>
      </c>
      <c r="D45" s="84">
        <v>8085.8</v>
      </c>
      <c r="E45" s="25">
        <v>0.6</v>
      </c>
      <c r="F45" s="25">
        <v>0.24463686583351407</v>
      </c>
      <c r="G45" s="20">
        <v>0.1182940997245252</v>
      </c>
      <c r="H45" s="106">
        <v>8100.441723814409</v>
      </c>
      <c r="I45" s="20">
        <v>0.6108817644025821</v>
      </c>
      <c r="J45" s="13">
        <f>K45*(1-B45)</f>
        <v>5821.776000000001</v>
      </c>
      <c r="K45" s="13">
        <f>D45*(1-C45)</f>
        <v>7277.22</v>
      </c>
      <c r="L45" s="13">
        <f>D45*(1-E45)</f>
        <v>3234.32</v>
      </c>
    </row>
    <row r="46" spans="1:9" s="39" customFormat="1" ht="12.75">
      <c r="A46" s="14" t="s">
        <v>59</v>
      </c>
      <c r="B46" s="26">
        <v>0.3</v>
      </c>
      <c r="C46" s="26">
        <v>0</v>
      </c>
      <c r="D46" s="85">
        <v>2911.5</v>
      </c>
      <c r="E46" s="26">
        <v>0.3</v>
      </c>
      <c r="F46" s="26">
        <v>0.29422857270904323</v>
      </c>
      <c r="G46" s="21">
        <v>0.044128271426036036</v>
      </c>
      <c r="H46" s="107">
        <v>2913.119061088401</v>
      </c>
      <c r="I46" s="21">
        <v>0.3157602198001541</v>
      </c>
    </row>
    <row r="47" spans="1:9" s="39" customFormat="1" ht="12.75">
      <c r="A47" s="14" t="s">
        <v>60</v>
      </c>
      <c r="B47" s="26">
        <v>0.3</v>
      </c>
      <c r="C47" s="26">
        <v>0</v>
      </c>
      <c r="D47" s="85">
        <v>1666.6</v>
      </c>
      <c r="E47" s="26">
        <v>0.7</v>
      </c>
      <c r="F47" s="26">
        <v>0.2577537248039219</v>
      </c>
      <c r="G47" s="21">
        <v>0.024503962943089874</v>
      </c>
      <c r="H47" s="107">
        <v>1670.273101901159</v>
      </c>
      <c r="I47" s="21">
        <v>0.8314705710507964</v>
      </c>
    </row>
    <row r="48" spans="1:9" s="39" customFormat="1" ht="12.75">
      <c r="A48" s="14" t="s">
        <v>61</v>
      </c>
      <c r="B48" s="26">
        <v>0</v>
      </c>
      <c r="C48" s="26">
        <v>0.1</v>
      </c>
      <c r="D48" s="85">
        <v>1569.9</v>
      </c>
      <c r="E48" s="26">
        <v>0.3</v>
      </c>
      <c r="F48" s="26">
        <v>-0.023913788727714103</v>
      </c>
      <c r="G48" s="21">
        <v>0.10185924479699793</v>
      </c>
      <c r="H48" s="107">
        <v>1573.866842380572</v>
      </c>
      <c r="I48" s="21">
        <v>0.30448054748504205</v>
      </c>
    </row>
    <row r="49" spans="1:9" s="39" customFormat="1" ht="12.75">
      <c r="A49" s="14" t="s">
        <v>62</v>
      </c>
      <c r="B49" s="26">
        <v>0.4</v>
      </c>
      <c r="C49" s="26">
        <v>0.3</v>
      </c>
      <c r="D49" s="85">
        <v>1937.9</v>
      </c>
      <c r="E49" s="26">
        <v>1.1</v>
      </c>
      <c r="F49" s="26">
        <v>0.37756843092586756</v>
      </c>
      <c r="G49" s="21">
        <v>0.32915359912975006</v>
      </c>
      <c r="H49" s="107">
        <v>1943.2827184442772</v>
      </c>
      <c r="I49" s="21">
        <v>1.1273444350069495</v>
      </c>
    </row>
    <row r="50" spans="1:9" s="13" customFormat="1" ht="12.75">
      <c r="A50" s="12" t="s">
        <v>63</v>
      </c>
      <c r="B50" s="25">
        <v>0.3</v>
      </c>
      <c r="C50" s="25">
        <v>0.1</v>
      </c>
      <c r="D50" s="84">
        <v>1343.7</v>
      </c>
      <c r="E50" s="25">
        <v>0.8</v>
      </c>
      <c r="F50" s="25">
        <v>0.29521207859011245</v>
      </c>
      <c r="G50" s="20">
        <v>0.15417930551311354</v>
      </c>
      <c r="H50" s="106">
        <v>1350.331524264922</v>
      </c>
      <c r="I50" s="20">
        <v>0.8015363877362569</v>
      </c>
    </row>
    <row r="51" spans="1:9" s="39" customFormat="1" ht="12.75">
      <c r="A51" s="14" t="s">
        <v>64</v>
      </c>
      <c r="B51" s="26">
        <v>1.6</v>
      </c>
      <c r="C51" s="26">
        <v>0.3</v>
      </c>
      <c r="D51" s="85">
        <v>304.1</v>
      </c>
      <c r="E51" s="26">
        <v>2.5</v>
      </c>
      <c r="F51" s="26">
        <v>1.5812266575011558</v>
      </c>
      <c r="G51" s="21">
        <v>0.24670687462888807</v>
      </c>
      <c r="H51" s="107">
        <v>306.036930211799</v>
      </c>
      <c r="I51" s="21">
        <v>2.632126382030875</v>
      </c>
    </row>
    <row r="52" spans="1:9" s="39" customFormat="1" ht="12.75">
      <c r="A52" s="14" t="s">
        <v>65</v>
      </c>
      <c r="B52" s="26">
        <v>-0.1</v>
      </c>
      <c r="C52" s="26">
        <v>0.2</v>
      </c>
      <c r="D52" s="85">
        <v>1039.6</v>
      </c>
      <c r="E52" s="26">
        <v>0.5</v>
      </c>
      <c r="F52" s="26">
        <v>-0.07507502125125853</v>
      </c>
      <c r="G52" s="21">
        <v>0.1270958879987072</v>
      </c>
      <c r="H52" s="108">
        <v>1044.2945940531229</v>
      </c>
      <c r="I52" s="21">
        <v>0.2870091705685196</v>
      </c>
    </row>
    <row r="53" spans="1:9" s="13" customFormat="1" ht="12.75">
      <c r="A53" s="15" t="s">
        <v>66</v>
      </c>
      <c r="B53" s="27">
        <v>0.3</v>
      </c>
      <c r="C53" s="27">
        <v>1</v>
      </c>
      <c r="D53" s="86">
        <v>298.3</v>
      </c>
      <c r="E53" s="56">
        <v>0.9</v>
      </c>
      <c r="F53" s="27">
        <v>0.30220894538062204</v>
      </c>
      <c r="G53" s="27">
        <v>0.9995902844684545</v>
      </c>
      <c r="H53" s="87">
        <v>301.598274168364</v>
      </c>
      <c r="I53" s="60">
        <v>0.9752262244249632</v>
      </c>
    </row>
    <row r="54" spans="1:9" s="13" customFormat="1" ht="12.75">
      <c r="A54" s="114" t="s">
        <v>67</v>
      </c>
      <c r="B54" s="25">
        <v>-0.2</v>
      </c>
      <c r="C54" s="25">
        <v>-0.1</v>
      </c>
      <c r="D54" s="87">
        <v>3139.3</v>
      </c>
      <c r="E54" s="57">
        <v>-0.4</v>
      </c>
      <c r="F54" s="25">
        <v>-0.3533549936961977</v>
      </c>
      <c r="G54" s="25">
        <v>0.16038290725026716</v>
      </c>
      <c r="H54" s="87">
        <v>3431.8989914965173</v>
      </c>
      <c r="I54" s="61">
        <v>0.6410671755995079</v>
      </c>
    </row>
    <row r="55" spans="1:9" s="13" customFormat="1" ht="12.75">
      <c r="A55" s="12" t="s">
        <v>68</v>
      </c>
      <c r="B55" s="25">
        <v>0.7</v>
      </c>
      <c r="C55" s="25">
        <v>0.4</v>
      </c>
      <c r="D55" s="87">
        <v>1347.7</v>
      </c>
      <c r="E55" s="57">
        <v>0.6</v>
      </c>
      <c r="F55" s="25">
        <v>0.7546723096628627</v>
      </c>
      <c r="G55" s="25">
        <v>0.3551419634041153</v>
      </c>
      <c r="H55" s="87">
        <v>1479.8479153288401</v>
      </c>
      <c r="I55" s="61">
        <v>2.172581215983871</v>
      </c>
    </row>
    <row r="56" spans="1:12" s="13" customFormat="1" ht="12.75">
      <c r="A56" s="12" t="s">
        <v>69</v>
      </c>
      <c r="B56" s="25">
        <v>0.36936156163593914</v>
      </c>
      <c r="C56" s="25">
        <v>0.2739458481527901</v>
      </c>
      <c r="D56" s="87">
        <v>19509.7</v>
      </c>
      <c r="E56" s="57">
        <v>1.0394116733129621</v>
      </c>
      <c r="F56" s="25">
        <v>0.37406871676191056</v>
      </c>
      <c r="G56" s="25">
        <v>0.3488663542532411</v>
      </c>
      <c r="H56" s="87">
        <v>19794.188569105503</v>
      </c>
      <c r="I56" s="61">
        <v>1.285269888741225</v>
      </c>
      <c r="J56" s="13">
        <f>K56*(1-B56)</f>
        <v>617.0817176497767</v>
      </c>
      <c r="K56" s="13">
        <f>D55*(1-C56)</f>
        <v>978.5031804444848</v>
      </c>
      <c r="L56" s="13">
        <f>D55*(1-E56)</f>
        <v>-53.11511212387907</v>
      </c>
    </row>
    <row r="57" spans="1:12" s="13" customFormat="1" ht="12.75">
      <c r="A57" s="40" t="s">
        <v>117</v>
      </c>
      <c r="B57" s="28">
        <v>0.5</v>
      </c>
      <c r="C57" s="28">
        <v>0.4</v>
      </c>
      <c r="D57" s="87">
        <v>11423.9</v>
      </c>
      <c r="E57" s="59">
        <v>1.4</v>
      </c>
      <c r="F57" s="28">
        <v>0.46427548176199984</v>
      </c>
      <c r="G57" s="28">
        <v>0.5092110076055034</v>
      </c>
      <c r="H57" s="87">
        <v>11693.746845291093</v>
      </c>
      <c r="I57" s="63">
        <v>1.757754302849679</v>
      </c>
      <c r="J57" s="13">
        <f>J56-J45</f>
        <v>-5204.694282350224</v>
      </c>
      <c r="K57" s="13">
        <f>K56-K45</f>
        <v>-6298.716819555515</v>
      </c>
      <c r="L57" s="13">
        <f>L56-L45</f>
        <v>-3287.435112123879</v>
      </c>
    </row>
    <row r="58" spans="1:9" s="13" customFormat="1" ht="12.75">
      <c r="A58" s="16" t="s">
        <v>73</v>
      </c>
      <c r="B58" s="28">
        <v>0.31954039164394654</v>
      </c>
      <c r="C58" s="28">
        <v>0.23971712553998437</v>
      </c>
      <c r="D58" s="109">
        <v>24295</v>
      </c>
      <c r="E58" s="59">
        <v>0.8233526721612039</v>
      </c>
      <c r="F58" s="28">
        <v>0.29537626320581545</v>
      </c>
      <c r="G58" s="28">
        <v>0.330720537985818</v>
      </c>
      <c r="H58" s="109">
        <v>25007.533750099225</v>
      </c>
      <c r="I58" s="63">
        <v>1.2446143288637357</v>
      </c>
    </row>
    <row r="59" spans="1:16" ht="12.75">
      <c r="A59" s="18" t="s">
        <v>114</v>
      </c>
      <c r="H59" s="34"/>
      <c r="N59" s="13"/>
      <c r="O59" s="13"/>
      <c r="P59" s="13"/>
    </row>
    <row r="60" spans="1:17" ht="12.75">
      <c r="A60" s="118" t="s">
        <v>111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</row>
    <row r="61" ht="12.75">
      <c r="G61" s="105"/>
    </row>
  </sheetData>
  <sheetProtection/>
  <mergeCells count="11">
    <mergeCell ref="B5:C5"/>
    <mergeCell ref="F5:G5"/>
    <mergeCell ref="A2:A6"/>
    <mergeCell ref="B2:E2"/>
    <mergeCell ref="F2:I2"/>
    <mergeCell ref="B3:C4"/>
    <mergeCell ref="D3:D4"/>
    <mergeCell ref="E3:E4"/>
    <mergeCell ref="F3:G4"/>
    <mergeCell ref="H3:H4"/>
    <mergeCell ref="I3:I4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Addares</dc:creator>
  <cp:keywords/>
  <dc:description/>
  <cp:lastModifiedBy>SAINT-AMAN, Sylvie (DARES)</cp:lastModifiedBy>
  <cp:lastPrinted>2017-10-10T14:31:57Z</cp:lastPrinted>
  <dcterms:created xsi:type="dcterms:W3CDTF">2013-09-11T10:45:54Z</dcterms:created>
  <dcterms:modified xsi:type="dcterms:W3CDTF">2017-10-16T15:28:46Z</dcterms:modified>
  <cp:category/>
  <cp:version/>
  <cp:contentType/>
  <cp:contentStatus/>
</cp:coreProperties>
</file>