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7530" windowWidth="20370" windowHeight="7050" tabRatio="933" activeTab="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Graph1" sheetId="6" r:id="rId6"/>
    <sheet name="Graph2" sheetId="7" r:id="rId7"/>
    <sheet name="Graph3" sheetId="8" r:id="rId8"/>
    <sheet name="Données Graph1" sheetId="9" r:id="rId9"/>
    <sheet name="Données Graph 2" sheetId="10" r:id="rId10"/>
    <sheet name="Données Graph3" sheetId="11" r:id="rId11"/>
    <sheet name="Tableau A" sheetId="12" r:id="rId12"/>
    <sheet name="Tableau B" sheetId="13" r:id="rId13"/>
    <sheet name="Tableau C" sheetId="14" r:id="rId14"/>
  </sheets>
  <externalReferences>
    <externalReference r:id="rId17"/>
  </externalReferences>
  <definedNames>
    <definedName name="GRAPH3">'Données Graph3'!$B$4:$E$31</definedName>
    <definedName name="_xlnm.Print_Area" localSheetId="0">'Tab 1'!$A$1:$E$14</definedName>
    <definedName name="_xlnm.Print_Area" localSheetId="1">'Tab 2'!$A$1:$I$26</definedName>
    <definedName name="_xlnm.Print_Area" localSheetId="4">'Tab 5'!$A$1:$J$14</definedName>
  </definedNames>
  <calcPr fullCalcOnLoad="1"/>
</workbook>
</file>

<file path=xl/sharedStrings.xml><?xml version="1.0" encoding="utf-8"?>
<sst xmlns="http://schemas.openxmlformats.org/spreadsheetml/2006/main" count="300" uniqueCount="198">
  <si>
    <t>Tableau 1</t>
  </si>
  <si>
    <t>Taille de l'entreprise</t>
  </si>
  <si>
    <t>1 à 49 salariés</t>
  </si>
  <si>
    <t>50 à 499 salariés</t>
  </si>
  <si>
    <t>500 salariés ou plus</t>
  </si>
  <si>
    <t>Total</t>
  </si>
  <si>
    <t>Tableau 2</t>
  </si>
  <si>
    <t>Ensemble</t>
  </si>
  <si>
    <t>Construction</t>
  </si>
  <si>
    <t>Activités immobilières</t>
  </si>
  <si>
    <t>Participation</t>
  </si>
  <si>
    <t>Intéressement</t>
  </si>
  <si>
    <t>Tableau 3</t>
  </si>
  <si>
    <t>Nombre de bénéficiaires (en milliers)</t>
  </si>
  <si>
    <t>Pour information</t>
  </si>
  <si>
    <t xml:space="preserve">Participation </t>
  </si>
  <si>
    <t>Abondement</t>
  </si>
  <si>
    <t>PEE</t>
  </si>
  <si>
    <t>1 à 9 salariés</t>
  </si>
  <si>
    <t>10 à 49 salariés</t>
  </si>
  <si>
    <t>50 à 99 salariés</t>
  </si>
  <si>
    <t>100 à 249 salariés</t>
  </si>
  <si>
    <t>250 à 499 salariés</t>
  </si>
  <si>
    <t>500 à 999 salariés</t>
  </si>
  <si>
    <t>selon la taille de l'entreprise et le salaire annuel moyen dans l'entreprise</t>
  </si>
  <si>
    <t>Plan d'épargne entreprise (PEE)</t>
  </si>
  <si>
    <t>Nombre de salariés possédant des avoirs sur un PEE (en milliers)</t>
  </si>
  <si>
    <t>Nombre de bénéficiaires de l'abondement (en milliers)</t>
  </si>
  <si>
    <t>Nombre de salariés couverts par au moins un des dispositifs (en milliers)</t>
  </si>
  <si>
    <t>Part de la masse salariale des bénéficiaires (en %)</t>
  </si>
  <si>
    <t>Transfert d'un autre plan</t>
  </si>
  <si>
    <t>Au moins un dispositif</t>
  </si>
  <si>
    <t>Montant total brut distribué (en millions d'euros)</t>
  </si>
  <si>
    <t>Montant moyen de la participation (en euros)</t>
  </si>
  <si>
    <t>Montant moyen de l'intéressement (en euros)</t>
  </si>
  <si>
    <t>Montant moyen de l'abondement (en euros)</t>
  </si>
  <si>
    <t>Part de l'abondement dans la masse salariale des bénéficiaires (en %)</t>
  </si>
  <si>
    <t>Montant moyen (en euros)</t>
  </si>
  <si>
    <t>Masse salariale totale (en millions d'euros)</t>
  </si>
  <si>
    <t>Nombre total de salariés (en milliers)</t>
  </si>
  <si>
    <t>Cokéfaction et raffinage</t>
  </si>
  <si>
    <t>Hébergement et restauration</t>
  </si>
  <si>
    <t>Information et communication</t>
  </si>
  <si>
    <t>Activités spécialisées, scientifiques et techniques et activités de services administratifs et de soutien</t>
  </si>
  <si>
    <t>Fabrication de matériels de transport</t>
  </si>
  <si>
    <t xml:space="preserve">Fabrication d’autres produits industriels </t>
  </si>
  <si>
    <t>Commerce, réparation d’automobiles et de motocycles</t>
  </si>
  <si>
    <t xml:space="preserve">Transports et entreposage </t>
  </si>
  <si>
    <t>Activités financières et d’assurance</t>
  </si>
  <si>
    <t>Administration publique, enseignement, santé humaine et action sociale</t>
  </si>
  <si>
    <t>Autres activités de services</t>
  </si>
  <si>
    <t>C1</t>
  </si>
  <si>
    <t>C2</t>
  </si>
  <si>
    <t>C3</t>
  </si>
  <si>
    <t>C4</t>
  </si>
  <si>
    <t>C5</t>
  </si>
  <si>
    <t>DE</t>
  </si>
  <si>
    <t>FZ</t>
  </si>
  <si>
    <t>GZ</t>
  </si>
  <si>
    <t>HZ</t>
  </si>
  <si>
    <t>IZ</t>
  </si>
  <si>
    <t>JZ</t>
  </si>
  <si>
    <t>KZ</t>
  </si>
  <si>
    <t>LZ</t>
  </si>
  <si>
    <t>MN</t>
  </si>
  <si>
    <t>OQ</t>
  </si>
  <si>
    <t>RU</t>
  </si>
  <si>
    <t>Ensemble des entreprises</t>
  </si>
  <si>
    <t>Fabrication d’équipements électriques, électroniques, informatiques, fabrication de machines</t>
  </si>
  <si>
    <t>Industries extractives, énergie, eau, gestion des déchets et dépollution</t>
  </si>
  <si>
    <t>Montant moyen versé (en euros)</t>
  </si>
  <si>
    <t>selon la taille de l'entreprise</t>
  </si>
  <si>
    <t>Entreprises de moins de 10 salariés</t>
  </si>
  <si>
    <t>Entreprises de 
10 salariés ou plus</t>
  </si>
  <si>
    <t>Tableau 5</t>
  </si>
  <si>
    <t>Au moins un dispositif (entreprises de moins de 50 salariés)</t>
  </si>
  <si>
    <t>Champ : ensemble des entreprises du secteur marchand non agricole, hors intérim et secteur domestique.</t>
  </si>
  <si>
    <t>Fabrication de denrées alimentaires, de boisson et de produits à base de tabac</t>
  </si>
  <si>
    <t xml:space="preserve">Versements volontaires </t>
  </si>
  <si>
    <t>Nombre de salariés couverts par au moins un dispositif (en milliers)</t>
  </si>
  <si>
    <t>Part de salariés couverts par au moins un dispositif (en %)</t>
  </si>
  <si>
    <t>Nombre de salariés bénéficiaires d'une prime (en milliers)</t>
  </si>
  <si>
    <t>Part de salariés bénéficiaires d'une prime parmi l'ensemble des salariés (en %)</t>
  </si>
  <si>
    <t>Part des salariés</t>
  </si>
  <si>
    <t>Part des salariés ayant accès à au moins un dispositif</t>
  </si>
  <si>
    <t>Part des salariés 
ayant reçu une prime parmi les salariés couverts</t>
  </si>
  <si>
    <t>Part des salariés 
ayant reçu une prime parmi l'ensemble des salariés</t>
  </si>
  <si>
    <t>Graphique 2</t>
  </si>
  <si>
    <t>Graphique 1</t>
  </si>
  <si>
    <t>Part de salariés bénéficiaires d'une prime parmi l'ensemble des salariés couverts (en %)</t>
  </si>
  <si>
    <t>Tableau 4</t>
  </si>
  <si>
    <t>(*) CSG et CRDS déduites.</t>
  </si>
  <si>
    <t>1 000 salariés ou plus</t>
  </si>
  <si>
    <t>ES22</t>
  </si>
  <si>
    <t xml:space="preserve">   0 à   49</t>
  </si>
  <si>
    <t>PA2</t>
  </si>
  <si>
    <t>IN2</t>
  </si>
  <si>
    <t>PEE2</t>
  </si>
  <si>
    <t>PERCO2</t>
  </si>
  <si>
    <t>taille7_corr</t>
  </si>
  <si>
    <t>0</t>
  </si>
  <si>
    <t>1</t>
  </si>
  <si>
    <t>2</t>
  </si>
  <si>
    <t>3</t>
  </si>
  <si>
    <t>4</t>
  </si>
  <si>
    <t>5</t>
  </si>
  <si>
    <t>6</t>
  </si>
  <si>
    <t>taille2l</t>
  </si>
  <si>
    <t>combi</t>
  </si>
  <si>
    <t>EFF_COUV</t>
  </si>
  <si>
    <t xml:space="preserve">  50 et +</t>
  </si>
  <si>
    <t>Plan d'épargne
entreprise (PEE)</t>
  </si>
  <si>
    <t>Part dans la masse salariale des bénéficiaires (en %)</t>
  </si>
  <si>
    <t>Dispositif</t>
  </si>
  <si>
    <t>Répartition des fonds versés selon leur origine (en % du total versé)</t>
  </si>
  <si>
    <t>Part des salariés ayant effectué 
des versements parmi l'ensemble des salariés (en %)</t>
  </si>
  <si>
    <t>Part des salariés ayant effectué 
des versements parmi les salariés couverts (en %)</t>
  </si>
  <si>
    <t>Entreprises de moins de 50 salariés</t>
  </si>
  <si>
    <t>Participation et PE</t>
  </si>
  <si>
    <t>Intéressement et PE</t>
  </si>
  <si>
    <t>Participation et intéressement</t>
  </si>
  <si>
    <t xml:space="preserve"> En %</t>
  </si>
  <si>
    <t>Perco (y compris transfert d'un autre plan)</t>
  </si>
  <si>
    <t>Perco (hors transfert d'un autre plan)</t>
  </si>
  <si>
    <t>En %</t>
  </si>
  <si>
    <t>Perco</t>
  </si>
  <si>
    <t>Évolution de la part des salariés ayant accès à un dispositif de participation, d'intéressement ou d'épargne salariale</t>
  </si>
  <si>
    <t>En%</t>
  </si>
  <si>
    <t>Plan d'épargne retraite collectif (Perco)</t>
  </si>
  <si>
    <t>Nombre de salariés possédant des avoirs sur un Perco (en milliers)</t>
  </si>
  <si>
    <t>Salaire annuel moyen* 
dans l'entreprise</t>
  </si>
  <si>
    <r>
      <t>inférieur au 3</t>
    </r>
    <r>
      <rPr>
        <b/>
        <i/>
        <vertAlign val="superscript"/>
        <sz val="9"/>
        <rFont val="Arial"/>
        <family val="2"/>
      </rPr>
      <t>e</t>
    </r>
    <r>
      <rPr>
        <b/>
        <i/>
        <sz val="9"/>
        <rFont val="Arial"/>
        <family val="2"/>
      </rPr>
      <t xml:space="preserve"> décile</t>
    </r>
  </si>
  <si>
    <r>
      <t>supérieur au 7</t>
    </r>
    <r>
      <rPr>
        <b/>
        <i/>
        <vertAlign val="superscript"/>
        <sz val="9"/>
        <rFont val="Arial"/>
        <family val="2"/>
      </rPr>
      <t>e</t>
    </r>
    <r>
      <rPr>
        <b/>
        <i/>
        <sz val="9"/>
        <rFont val="Arial"/>
        <family val="2"/>
      </rPr>
      <t xml:space="preserve"> décile</t>
    </r>
  </si>
  <si>
    <r>
      <t>inférieur au 3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</t>
    </r>
  </si>
  <si>
    <r>
      <t>supérieur au 7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</t>
    </r>
  </si>
  <si>
    <r>
      <t>inférieur au 3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décile**</t>
    </r>
  </si>
  <si>
    <r>
      <t>supérieur au 7</t>
    </r>
    <r>
      <rPr>
        <i/>
        <vertAlign val="superscript"/>
        <sz val="9"/>
        <rFont val="Arial"/>
        <family val="2"/>
      </rPr>
      <t>e</t>
    </r>
    <r>
      <rPr>
        <i/>
        <sz val="9"/>
        <rFont val="Arial"/>
        <family val="2"/>
      </rPr>
      <t xml:space="preserve"> décile***</t>
    </r>
  </si>
  <si>
    <t>Plan d'épargne
retraite collectif (Perco)</t>
  </si>
  <si>
    <t>Graphique 3 -</t>
  </si>
  <si>
    <t>EFFTOT</t>
  </si>
  <si>
    <t xml:space="preserve">Dont : </t>
  </si>
  <si>
    <t>Champ : ensemble des entreprises du secteur marchand non agricole, hors intérim et secteur domestique ; France métropolitaine.</t>
  </si>
  <si>
    <t>Champ : entreprises de 10 salariés ou plus du secteur marchand non agricole, hors intérim et secteur domestique ; France métropolitaine.</t>
  </si>
  <si>
    <t>Versements provenant d'un CET</t>
  </si>
  <si>
    <t xml:space="preserve">* Les secteurs d'activité sont présentés au niveau A17 de la nouvelle nomenclature « NA ». </t>
  </si>
  <si>
    <t>* Pour les PEE et les Perco, les primes correspondent à l'abondement de l'employeur aux sommes versées par les salariés.</t>
  </si>
  <si>
    <t>* Les sommes versées au titre de l'exercice de l'année N le sont généralement l'année N+1 pour la participation et l'intéressement, au cours de l'année N pour l'abondement au PEE et au Perco.</t>
  </si>
  <si>
    <t>Taille d'entreprise</t>
  </si>
  <si>
    <t>Plan PEE</t>
  </si>
  <si>
    <t>Tout sauf Perco</t>
  </si>
  <si>
    <t>Tout y compris Perco</t>
  </si>
  <si>
    <t>Plans PEE+Perco</t>
  </si>
  <si>
    <r>
      <t xml:space="preserve">pour les entreprises </t>
    </r>
    <r>
      <rPr>
        <b/>
        <u val="single"/>
        <sz val="11"/>
        <rFont val="Arial"/>
        <family val="2"/>
      </rPr>
      <t>de toutes tailles</t>
    </r>
    <r>
      <rPr>
        <b/>
        <sz val="11"/>
        <rFont val="Arial"/>
        <family val="2"/>
      </rPr>
      <t xml:space="preserve"> selon le secteur d'activité*</t>
    </r>
  </si>
  <si>
    <t>Sources : Dares, enquêtes ACEMO-PIPA et ACEMO-TPE 2016.</t>
  </si>
  <si>
    <t>Part des salariés ayant accès à un dispositif de participation, d'intéressement ou d'épargne salariale en 2015</t>
  </si>
  <si>
    <t>Source :  Dares, enquêtes Acemo-Pipa et Acemo-TPE 2016.</t>
  </si>
  <si>
    <t>Participation, intéressement et abondement du PEE et du Perco</t>
  </si>
  <si>
    <t>Importance des dispositifs de participation, d'intéressement et d'épargne salariale en 2015*,</t>
  </si>
  <si>
    <t>Part des salariés ayant accès à un dispositif de participation, d'intéressement et/ou d'épargne salariale en 2015</t>
  </si>
  <si>
    <t>Importance des dispositifs de participation, d'intéressement et d'épargne salariale en 2015,</t>
  </si>
  <si>
    <t xml:space="preserve">Note : les sommes versées au titre de l'exercice de l'année N le sont généralement l'année N+1 pour la participation et l'intéressement, au cours de l'année N pour l'abondement au PEE et au Perco.
Les versements totaux sur les PEE et sur les Perco sont donnés nets de CSG et CRDS ; l'ensemble des autres montants est indiqué en brut. </t>
  </si>
  <si>
    <t>Source :  Dares, enquêtes Acemo-Pipa 2016.</t>
  </si>
  <si>
    <t>Les versements sur les PEE et les Perco dans les entreprises de 10 salariés ou plus, en 2015*</t>
  </si>
  <si>
    <t>Répartition des salariés couverts selon les dispositifs auxquels ils ont accès en 2015</t>
  </si>
  <si>
    <t>Lecture : en 2015, 33,0 % des salariés du secteur de la construction sont couverts par un accord de participation,  24,3 % par un accord d'intéressement,  35,3 % ont accès à un PEE et 19,3 % à un Perco ; au total, 44,5 % des salariés de ce secteur sont couverts par au moins un de ces dispositifs (20,4 % dans les entreprises de moins de 50 salariés).</t>
  </si>
  <si>
    <r>
      <t>* Le salaire moyen correspond à la masse salariale brute divisée par l'effectif de l'entreprise au 31 décembre 2015. Il inclut donc des salaires annuels faibles correspondant à des durées de travail annuelles courtes. Les salaires sont calculés à partir des sources TPE et PIPA 2016.
** Le 3</t>
    </r>
    <r>
      <rPr>
        <vertAlign val="superscript"/>
        <sz val="8.5"/>
        <rFont val="MS Sans Serif"/>
        <family val="2"/>
      </rPr>
      <t>e</t>
    </r>
    <r>
      <rPr>
        <sz val="8.5"/>
        <rFont val="MS Sans Serif"/>
        <family val="2"/>
      </rPr>
      <t xml:space="preserve"> décile est le salaire tel que 30 % des entreprises versent en moyenne moins que ce salaire ; il s'élève à 16 547 euros. </t>
    </r>
  </si>
  <si>
    <r>
      <t>*** Le 7</t>
    </r>
    <r>
      <rPr>
        <vertAlign val="superscript"/>
        <sz val="8.5"/>
        <rFont val="MS Sans Serif"/>
        <family val="2"/>
      </rPr>
      <t>e</t>
    </r>
    <r>
      <rPr>
        <sz val="8.5"/>
        <rFont val="MS Sans Serif"/>
        <family val="2"/>
      </rPr>
      <t xml:space="preserve"> décile est le salaire tel que 30 % des entreprises versent en moyenne plus que ce salaire ; il s'élève à 27 393 euros. </t>
    </r>
  </si>
  <si>
    <r>
      <t>Lecture : en 2015, au sein des entreprises de 1 à 49 salariés, 16,5 % des salariés ont accès à au moins un dispositif de participation, d'intéressement ou d'épargne salariale ; cette proportion est de 7,3 % parmi les entreprises de 1 à 49 salariés dans lesquelles le salaire moyen est inférieur au 3</t>
    </r>
    <r>
      <rPr>
        <vertAlign val="superscript"/>
        <sz val="8.5"/>
        <rFont val="MS Sans Serif"/>
        <family val="2"/>
      </rPr>
      <t>e</t>
    </r>
    <r>
      <rPr>
        <sz val="8.5"/>
        <rFont val="MS Sans Serif"/>
        <family val="2"/>
      </rPr>
      <t xml:space="preserve"> décile.</t>
    </r>
  </si>
  <si>
    <t>Lecture : l'exercice 2015 a permis de distribuer au titre de la participation, 6 363 millions d'euros à 4 522 milliers de salariés, soit une prime moyenne de 1 407 euros représentant 3,8 % de la masse salariale.</t>
  </si>
  <si>
    <t>Lecture : 52,5 % des salariés ayant accès à un PEE ont effectué des versements sur ce plan, pour une somme moyenne de 2 331 euros ; les sommes versées par ces salariés proviennent à 39,2 % de l'intéressement.</t>
  </si>
  <si>
    <t>Ensemble des salariés couverts</t>
  </si>
  <si>
    <t>Salariés couverts des entreprises de 50 salariés ou plus</t>
  </si>
  <si>
    <t xml:space="preserve">Salariés couverts des entreprises de moins de 50 salariés </t>
  </si>
  <si>
    <t>Graphique 3 : Répartition des salariés couverts selon les dispositifs auxquels ils ont accès en 2015</t>
  </si>
  <si>
    <r>
      <t xml:space="preserve">Montant total </t>
    </r>
    <r>
      <rPr>
        <u val="single"/>
        <sz val="9"/>
        <rFont val="Arial"/>
        <family val="2"/>
      </rPr>
      <t>brut</t>
    </r>
    <r>
      <rPr>
        <sz val="9"/>
        <rFont val="Arial"/>
        <family val="2"/>
      </rPr>
      <t xml:space="preserve"> distribué au titre de l'abondement (en millions d'euros)</t>
    </r>
  </si>
  <si>
    <r>
      <t xml:space="preserve">Versements totaux </t>
    </r>
    <r>
      <rPr>
        <u val="single"/>
        <sz val="9"/>
        <rFont val="Arial"/>
        <family val="2"/>
      </rPr>
      <t>nets*</t>
    </r>
    <r>
      <rPr>
        <sz val="9"/>
        <rFont val="Arial"/>
        <family val="2"/>
      </rPr>
      <t xml:space="preserve"> sur un Perco (en millions d'euros)</t>
    </r>
  </si>
  <si>
    <r>
      <t xml:space="preserve">Versements totaux </t>
    </r>
    <r>
      <rPr>
        <u val="single"/>
        <sz val="9"/>
        <rFont val="Arial"/>
        <family val="2"/>
      </rPr>
      <t>nets*</t>
    </r>
    <r>
      <rPr>
        <sz val="9"/>
        <rFont val="Arial"/>
        <family val="2"/>
      </rPr>
      <t xml:space="preserve"> sur un PEE (en millions d'euros)</t>
    </r>
  </si>
  <si>
    <t>Les dispositifs de participation, d'intéressement, de prime de partage des profits et d'épargne salariale dans les entreprises de 10 salariés ou plus</t>
  </si>
  <si>
    <t>Source :  Dares, enquête Acemo-Pipa 2016.</t>
  </si>
  <si>
    <t>** Le montant moyen est calculé sur les entreprises qui ont des versements strictement positifs.</t>
  </si>
  <si>
    <t>* Contrats relevant des articles 82 ou 83 du CGI ou du Pere (Plan d'épargne retraite d'entreprise).</t>
  </si>
  <si>
    <t>Motant moyen** par salarié concerné (en euros)</t>
  </si>
  <si>
    <r>
      <t>Nombre de</t>
    </r>
    <r>
      <rPr>
        <sz val="9"/>
        <rFont val="Arial"/>
        <family val="2"/>
      </rPr>
      <t xml:space="preserve"> salariés concernés par ce dispositif (en milliers)</t>
    </r>
  </si>
  <si>
    <t>Montant total net des cotisations versées par les entreprises et les salariés (en millions d'euros)</t>
  </si>
  <si>
    <t>Tableau A : Les contrats à cotisations définies* en 2015</t>
  </si>
  <si>
    <t>* CCD : Contrats à cotisations définies (contrats relevant des articles 82 ou 83 du CGI ou du Pere (Plan d'épargne retraite d'entreprise)) ; Perco : Plan épargne retraite collectif.</t>
  </si>
  <si>
    <t>ENSEMBLE</t>
  </si>
  <si>
    <t>Montant moyen** par salarié (en euros)</t>
  </si>
  <si>
    <t>Part des entreprises
(en %)</t>
  </si>
  <si>
    <t>Perco*</t>
  </si>
  <si>
    <t>CCD*</t>
  </si>
  <si>
    <t xml:space="preserve">Tableau B : Part des entreprises ayant des dispositifs de retraite supplémentaire en 2015 par taille </t>
  </si>
  <si>
    <t xml:space="preserve">    activités financières et d’assurance</t>
  </si>
  <si>
    <t>Tertiaire dont :</t>
  </si>
  <si>
    <t>Industrie</t>
  </si>
  <si>
    <t>Montant moyen** par salarié
(en euros)</t>
  </si>
  <si>
    <t>Secteur d'activité</t>
  </si>
  <si>
    <t>Tableau C : Part des entreprises ayant des contrats à cotisations définies* et montants des cotisations versées en 2015 par secteur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</si>
</sst>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\ _€"/>
    <numFmt numFmtId="167" formatCode="#,##0\ _€"/>
    <numFmt numFmtId="168" formatCode="_-* #,##0.0\ _€_-;\-* #,##0.0\ _€_-;_-* &quot;-&quot;??\ _€_-;_-@_-"/>
    <numFmt numFmtId="169" formatCode="0.0%"/>
    <numFmt numFmtId="170" formatCode="_-* #,##0.0\ _€_-;\-* #,##0.0\ _€_-;_-* &quot;-&quot;?\ _€_-;_-@_-"/>
    <numFmt numFmtId="171" formatCode="#,##0.0"/>
    <numFmt numFmtId="172" formatCode="0.000"/>
    <numFmt numFmtId="173" formatCode="#,##0_ ;\-#,##0\ "/>
    <numFmt numFmtId="174" formatCode="#,##0.0_ ;\-#,##0.0\ "/>
    <numFmt numFmtId="175" formatCode="0.000000000"/>
    <numFmt numFmtId="176" formatCode="0.0000000000"/>
    <numFmt numFmtId="177" formatCode="0.00000000"/>
    <numFmt numFmtId="178" formatCode="0.0000000"/>
    <numFmt numFmtId="179" formatCode="0.0_ ;\-0.0\ "/>
    <numFmt numFmtId="180" formatCode="[$-40C]dddd\ d\ mmmm\ yyyy"/>
    <numFmt numFmtId="181" formatCode="&quot;Vrai&quot;;&quot;Vrai&quot;;&quot;Faux&quot;"/>
    <numFmt numFmtId="182" formatCode="&quot;Actif&quot;;&quot;Actif&quot;;&quot;Inactif&quot;"/>
    <numFmt numFmtId="183" formatCode="_-* #,##0.000\ _€_-;\-* #,##0.000\ _€_-;_-* &quot;-&quot;??\ _€_-;_-@_-"/>
    <numFmt numFmtId="184" formatCode="_-* #,##0.000\ &quot;€&quot;_-;\-* #,##0.000\ &quot;€&quot;_-;_-* &quot;-&quot;??\ &quot;€&quot;_-;_-@_-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0.000000"/>
    <numFmt numFmtId="192" formatCode="0.00000"/>
    <numFmt numFmtId="193" formatCode="0.0000"/>
    <numFmt numFmtId="194" formatCode="#,##0_ ;[Red]\-#,##0\ "/>
    <numFmt numFmtId="195" formatCode="_-* #,##0\ &quot;€&quot;_-;\-* #,##0\ &quot;€&quot;_-;_-* &quot;-&quot;??\ &quot;€&quot;_-;_-@_-"/>
    <numFmt numFmtId="196" formatCode="0.000%"/>
    <numFmt numFmtId="197" formatCode="0.0000%"/>
  </numFmts>
  <fonts count="7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MS Sans Serif"/>
      <family val="2"/>
    </font>
    <font>
      <b/>
      <i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.5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MS Sans Serif"/>
      <family val="2"/>
    </font>
    <font>
      <b/>
      <u val="single"/>
      <sz val="11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8.5"/>
      <color indexed="10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Arial"/>
      <family val="0"/>
    </font>
    <font>
      <b/>
      <sz val="9.75"/>
      <color indexed="8"/>
      <name val="Arial"/>
      <family val="0"/>
    </font>
    <font>
      <sz val="12"/>
      <color indexed="8"/>
      <name val="Arial"/>
      <family val="0"/>
    </font>
    <font>
      <sz val="7.7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.5"/>
      <color rgb="FFFF000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169" fontId="0" fillId="33" borderId="0" xfId="58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171" fontId="0" fillId="33" borderId="0" xfId="49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justify" vertical="center" wrapText="1"/>
    </xf>
    <xf numFmtId="0" fontId="2" fillId="33" borderId="15" xfId="0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 wrapText="1"/>
    </xf>
    <xf numFmtId="169" fontId="0" fillId="33" borderId="0" xfId="58" applyNumberFormat="1" applyFont="1" applyFill="1" applyAlignment="1">
      <alignment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164" fontId="0" fillId="33" borderId="22" xfId="49" applyNumberFormat="1" applyFont="1" applyFill="1" applyBorder="1" applyAlignment="1">
      <alignment horizontal="center"/>
    </xf>
    <xf numFmtId="164" fontId="0" fillId="33" borderId="15" xfId="49" applyNumberFormat="1" applyFont="1" applyFill="1" applyBorder="1" applyAlignment="1">
      <alignment horizontal="center"/>
    </xf>
    <xf numFmtId="164" fontId="0" fillId="33" borderId="11" xfId="49" applyNumberFormat="1" applyFont="1" applyFill="1" applyBorder="1" applyAlignment="1">
      <alignment horizontal="center"/>
    </xf>
    <xf numFmtId="164" fontId="0" fillId="33" borderId="23" xfId="49" applyNumberFormat="1" applyFont="1" applyFill="1" applyBorder="1" applyAlignment="1">
      <alignment horizontal="center"/>
    </xf>
    <xf numFmtId="164" fontId="0" fillId="33" borderId="13" xfId="49" applyNumberFormat="1" applyFont="1" applyFill="1" applyBorder="1" applyAlignment="1">
      <alignment horizontal="center"/>
    </xf>
    <xf numFmtId="164" fontId="0" fillId="33" borderId="17" xfId="49" applyNumberFormat="1" applyFont="1" applyFill="1" applyBorder="1" applyAlignment="1">
      <alignment horizontal="center"/>
    </xf>
    <xf numFmtId="164" fontId="0" fillId="33" borderId="0" xfId="49" applyNumberFormat="1" applyFont="1" applyFill="1" applyBorder="1" applyAlignment="1">
      <alignment horizontal="center"/>
    </xf>
    <xf numFmtId="164" fontId="0" fillId="33" borderId="16" xfId="49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33" borderId="13" xfId="49" applyNumberFormat="1" applyFont="1" applyFill="1" applyBorder="1" applyAlignment="1" quotePrefix="1">
      <alignment horizontal="center" vertical="center"/>
    </xf>
    <xf numFmtId="174" fontId="0" fillId="33" borderId="13" xfId="49" applyNumberFormat="1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173" fontId="0" fillId="33" borderId="13" xfId="49" applyNumberFormat="1" applyFont="1" applyFill="1" applyBorder="1" applyAlignment="1">
      <alignment horizontal="center" vertical="center"/>
    </xf>
    <xf numFmtId="3" fontId="0" fillId="33" borderId="15" xfId="49" applyNumberFormat="1" applyFont="1" applyFill="1" applyBorder="1" applyAlignment="1" quotePrefix="1">
      <alignment horizontal="center" vertical="center"/>
    </xf>
    <xf numFmtId="3" fontId="0" fillId="33" borderId="17" xfId="49" applyNumberFormat="1" applyFont="1" applyFill="1" applyBorder="1" applyAlignment="1" quotePrefix="1">
      <alignment horizontal="center" vertical="center"/>
    </xf>
    <xf numFmtId="171" fontId="0" fillId="33" borderId="25" xfId="49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 quotePrefix="1">
      <alignment horizontal="center" vertical="center"/>
    </xf>
    <xf numFmtId="3" fontId="0" fillId="33" borderId="17" xfId="0" applyNumberFormat="1" applyFont="1" applyFill="1" applyBorder="1" applyAlignment="1" quotePrefix="1">
      <alignment horizontal="center" vertical="center"/>
    </xf>
    <xf numFmtId="171" fontId="0" fillId="33" borderId="25" xfId="0" applyNumberFormat="1" applyFont="1" applyFill="1" applyBorder="1" applyAlignment="1" quotePrefix="1">
      <alignment horizontal="center" vertical="center"/>
    </xf>
    <xf numFmtId="0" fontId="0" fillId="33" borderId="13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74" fontId="0" fillId="33" borderId="0" xfId="49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171" fontId="0" fillId="33" borderId="17" xfId="49" applyNumberFormat="1" applyFont="1" applyFill="1" applyBorder="1" applyAlignment="1">
      <alignment horizontal="center" vertical="center"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4" fontId="0" fillId="33" borderId="17" xfId="49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4" fontId="0" fillId="33" borderId="15" xfId="49" applyNumberFormat="1" applyFont="1" applyFill="1" applyBorder="1" applyAlignment="1">
      <alignment horizontal="center" vertical="center"/>
    </xf>
    <xf numFmtId="164" fontId="11" fillId="33" borderId="25" xfId="49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1" fillId="33" borderId="26" xfId="0" applyFont="1" applyFill="1" applyBorder="1" applyAlignment="1">
      <alignment/>
    </xf>
    <xf numFmtId="164" fontId="1" fillId="33" borderId="26" xfId="49" applyNumberFormat="1" applyFont="1" applyFill="1" applyBorder="1" applyAlignment="1">
      <alignment horizontal="center"/>
    </xf>
    <xf numFmtId="164" fontId="1" fillId="33" borderId="27" xfId="49" applyNumberFormat="1" applyFont="1" applyFill="1" applyBorder="1" applyAlignment="1">
      <alignment horizontal="center"/>
    </xf>
    <xf numFmtId="164" fontId="1" fillId="33" borderId="28" xfId="49" applyNumberFormat="1" applyFont="1" applyFill="1" applyBorder="1" applyAlignment="1">
      <alignment horizontal="center"/>
    </xf>
    <xf numFmtId="164" fontId="1" fillId="33" borderId="29" xfId="49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71" fontId="11" fillId="33" borderId="0" xfId="49" applyNumberFormat="1" applyFont="1" applyFill="1" applyBorder="1" applyAlignment="1">
      <alignment horizontal="center" vertical="center"/>
    </xf>
    <xf numFmtId="164" fontId="11" fillId="33" borderId="0" xfId="49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164" fontId="0" fillId="33" borderId="17" xfId="49" applyNumberFormat="1" applyFont="1" applyFill="1" applyBorder="1" applyAlignment="1">
      <alignment horizontal="center" vertical="center"/>
    </xf>
    <xf numFmtId="171" fontId="11" fillId="33" borderId="14" xfId="49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9" fontId="0" fillId="0" borderId="0" xfId="58" applyNumberFormat="1" applyFont="1" applyBorder="1" applyAlignment="1">
      <alignment/>
    </xf>
    <xf numFmtId="0" fontId="2" fillId="33" borderId="3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169" fontId="0" fillId="33" borderId="0" xfId="58" applyNumberFormat="1" applyFont="1" applyFill="1" applyAlignment="1">
      <alignment horizontal="center"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169" fontId="0" fillId="33" borderId="0" xfId="58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169" fontId="18" fillId="33" borderId="0" xfId="58" applyNumberFormat="1" applyFont="1" applyFill="1" applyAlignment="1">
      <alignment horizontal="center"/>
    </xf>
    <xf numFmtId="171" fontId="18" fillId="33" borderId="0" xfId="49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9" fillId="34" borderId="32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169" fontId="19" fillId="34" borderId="33" xfId="58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left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left" vertical="center"/>
    </xf>
    <xf numFmtId="0" fontId="20" fillId="33" borderId="0" xfId="0" applyFont="1" applyFill="1" applyAlignment="1">
      <alignment/>
    </xf>
    <xf numFmtId="171" fontId="0" fillId="33" borderId="13" xfId="49" applyNumberFormat="1" applyFont="1" applyFill="1" applyBorder="1" applyAlignment="1">
      <alignment horizontal="center" vertical="center"/>
    </xf>
    <xf numFmtId="171" fontId="0" fillId="33" borderId="13" xfId="49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164" fontId="0" fillId="33" borderId="14" xfId="49" applyNumberFormat="1" applyFont="1" applyFill="1" applyBorder="1" applyAlignment="1">
      <alignment horizontal="center"/>
    </xf>
    <xf numFmtId="164" fontId="0" fillId="33" borderId="25" xfId="49" applyNumberFormat="1" applyFont="1" applyFill="1" applyBorder="1" applyAlignment="1">
      <alignment horizontal="center"/>
    </xf>
    <xf numFmtId="164" fontId="0" fillId="33" borderId="19" xfId="49" applyNumberFormat="1" applyFont="1" applyFill="1" applyBorder="1" applyAlignment="1">
      <alignment horizontal="center"/>
    </xf>
    <xf numFmtId="164" fontId="0" fillId="33" borderId="37" xfId="49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0" fontId="2" fillId="33" borderId="17" xfId="0" applyNumberFormat="1" applyFont="1" applyFill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34" borderId="29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0" fillId="0" borderId="0" xfId="0" applyNumberFormat="1" applyBorder="1" applyAlignment="1">
      <alignment/>
    </xf>
    <xf numFmtId="171" fontId="11" fillId="33" borderId="25" xfId="49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 wrapText="1"/>
    </xf>
    <xf numFmtId="169" fontId="0" fillId="33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17" fillId="0" borderId="0" xfId="57">
      <alignment/>
      <protection/>
    </xf>
    <xf numFmtId="0" fontId="17" fillId="0" borderId="0" xfId="57" applyFont="1">
      <alignment/>
      <protection/>
    </xf>
    <xf numFmtId="0" fontId="17" fillId="0" borderId="0" xfId="57" applyFont="1" applyBorder="1">
      <alignment/>
      <protection/>
    </xf>
    <xf numFmtId="0" fontId="17" fillId="0" borderId="19" xfId="57" applyFont="1" applyBorder="1">
      <alignment/>
      <protection/>
    </xf>
    <xf numFmtId="171" fontId="0" fillId="33" borderId="22" xfId="49" applyNumberFormat="1" applyFont="1" applyFill="1" applyBorder="1" applyAlignment="1">
      <alignment horizontal="center" vertical="center"/>
    </xf>
    <xf numFmtId="0" fontId="21" fillId="0" borderId="0" xfId="57" applyFont="1" applyAlignment="1">
      <alignment horizontal="center"/>
      <protection/>
    </xf>
    <xf numFmtId="169" fontId="0" fillId="0" borderId="17" xfId="58" applyNumberFormat="1" applyFont="1" applyBorder="1" applyAlignment="1">
      <alignment/>
    </xf>
    <xf numFmtId="169" fontId="0" fillId="0" borderId="17" xfId="58" applyNumberFormat="1" applyFont="1" applyFill="1" applyBorder="1" applyAlignment="1">
      <alignment/>
    </xf>
    <xf numFmtId="169" fontId="0" fillId="0" borderId="25" xfId="58" applyNumberFormat="1" applyFont="1" applyBorder="1" applyAlignment="1">
      <alignment/>
    </xf>
    <xf numFmtId="0" fontId="17" fillId="0" borderId="27" xfId="57" applyBorder="1">
      <alignment/>
      <protection/>
    </xf>
    <xf numFmtId="3" fontId="17" fillId="0" borderId="0" xfId="57" applyNumberFormat="1">
      <alignment/>
      <protection/>
    </xf>
    <xf numFmtId="164" fontId="18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169" fontId="0" fillId="0" borderId="15" xfId="58" applyNumberFormat="1" applyFont="1" applyBorder="1" applyAlignment="1">
      <alignment/>
    </xf>
    <xf numFmtId="0" fontId="17" fillId="0" borderId="0" xfId="57" applyFont="1" applyFill="1" applyBorder="1">
      <alignment/>
      <protection/>
    </xf>
    <xf numFmtId="0" fontId="17" fillId="0" borderId="0" xfId="57" applyBorder="1">
      <alignment/>
      <protection/>
    </xf>
    <xf numFmtId="171" fontId="0" fillId="33" borderId="17" xfId="49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171" fontId="0" fillId="33" borderId="0" xfId="49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164" fontId="18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 wrapText="1"/>
    </xf>
    <xf numFmtId="171" fontId="23" fillId="33" borderId="0" xfId="0" applyNumberFormat="1" applyFont="1" applyFill="1" applyAlignment="1">
      <alignment/>
    </xf>
    <xf numFmtId="164" fontId="18" fillId="33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9" fillId="33" borderId="0" xfId="0" applyNumberFormat="1" applyFont="1" applyFill="1" applyBorder="1" applyAlignment="1">
      <alignment horizontal="center" vertical="center"/>
    </xf>
    <xf numFmtId="171" fontId="19" fillId="0" borderId="0" xfId="49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/>
    </xf>
    <xf numFmtId="196" fontId="0" fillId="33" borderId="0" xfId="58" applyNumberFormat="1" applyFont="1" applyFill="1" applyAlignment="1">
      <alignment/>
    </xf>
    <xf numFmtId="4" fontId="0" fillId="33" borderId="0" xfId="0" applyNumberFormat="1" applyFill="1" applyAlignment="1">
      <alignment/>
    </xf>
    <xf numFmtId="193" fontId="0" fillId="33" borderId="0" xfId="0" applyNumberFormat="1" applyFont="1" applyFill="1" applyBorder="1" applyAlignment="1">
      <alignment/>
    </xf>
    <xf numFmtId="171" fontId="19" fillId="34" borderId="38" xfId="49" applyNumberFormat="1" applyFont="1" applyFill="1" applyBorder="1" applyAlignment="1">
      <alignment horizontal="center" vertical="center" wrapText="1"/>
    </xf>
    <xf numFmtId="164" fontId="18" fillId="0" borderId="39" xfId="0" applyNumberFormat="1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 wrapText="1"/>
    </xf>
    <xf numFmtId="3" fontId="0" fillId="33" borderId="41" xfId="0" applyNumberFormat="1" applyFont="1" applyFill="1" applyBorder="1" applyAlignment="1" quotePrefix="1">
      <alignment horizontal="center" vertical="center"/>
    </xf>
    <xf numFmtId="3" fontId="0" fillId="33" borderId="39" xfId="0" applyNumberFormat="1" applyFont="1" applyFill="1" applyBorder="1" applyAlignment="1" quotePrefix="1">
      <alignment horizontal="center" vertical="center"/>
    </xf>
    <xf numFmtId="171" fontId="0" fillId="33" borderId="42" xfId="0" applyNumberFormat="1" applyFont="1" applyFill="1" applyBorder="1" applyAlignment="1" quotePrefix="1">
      <alignment horizontal="center" vertical="center"/>
    </xf>
    <xf numFmtId="3" fontId="0" fillId="33" borderId="41" xfId="49" applyNumberFormat="1" applyFont="1" applyFill="1" applyBorder="1" applyAlignment="1">
      <alignment horizontal="center" vertical="center"/>
    </xf>
    <xf numFmtId="171" fontId="0" fillId="33" borderId="39" xfId="49" applyNumberFormat="1" applyFont="1" applyFill="1" applyBorder="1" applyAlignment="1">
      <alignment horizontal="center" vertical="center"/>
    </xf>
    <xf numFmtId="171" fontId="0" fillId="33" borderId="43" xfId="49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/>
    </xf>
    <xf numFmtId="3" fontId="17" fillId="0" borderId="0" xfId="57" applyNumberFormat="1" applyBorder="1">
      <alignment/>
      <protection/>
    </xf>
    <xf numFmtId="1" fontId="17" fillId="0" borderId="0" xfId="57" applyNumberFormat="1" applyBorder="1">
      <alignment/>
      <protection/>
    </xf>
    <xf numFmtId="169" fontId="17" fillId="35" borderId="0" xfId="57" applyNumberFormat="1" applyFill="1" applyBorder="1">
      <alignment/>
      <protection/>
    </xf>
    <xf numFmtId="0" fontId="17" fillId="35" borderId="0" xfId="57" applyFill="1" applyBorder="1">
      <alignment/>
      <protection/>
    </xf>
    <xf numFmtId="0" fontId="17" fillId="35" borderId="0" xfId="57" applyFont="1" applyFill="1" applyBorder="1">
      <alignment/>
      <protection/>
    </xf>
    <xf numFmtId="1" fontId="17" fillId="35" borderId="0" xfId="57" applyNumberFormat="1" applyFill="1" applyBorder="1">
      <alignment/>
      <protection/>
    </xf>
    <xf numFmtId="169" fontId="17" fillId="35" borderId="0" xfId="58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169" fontId="0" fillId="35" borderId="17" xfId="58" applyNumberFormat="1" applyFont="1" applyFill="1" applyBorder="1" applyAlignment="1">
      <alignment/>
    </xf>
    <xf numFmtId="0" fontId="17" fillId="0" borderId="11" xfId="57" applyNumberFormat="1" applyBorder="1">
      <alignment/>
      <protection/>
    </xf>
    <xf numFmtId="0" fontId="17" fillId="0" borderId="0" xfId="57" applyNumberFormat="1" applyBorder="1">
      <alignment/>
      <protection/>
    </xf>
    <xf numFmtId="0" fontId="17" fillId="0" borderId="15" xfId="57" applyBorder="1">
      <alignment/>
      <protection/>
    </xf>
    <xf numFmtId="0" fontId="17" fillId="0" borderId="17" xfId="57" applyBorder="1">
      <alignment/>
      <protection/>
    </xf>
    <xf numFmtId="0" fontId="17" fillId="35" borderId="25" xfId="57" applyFill="1" applyBorder="1">
      <alignment/>
      <protection/>
    </xf>
    <xf numFmtId="0" fontId="17" fillId="0" borderId="17" xfId="57" applyFill="1" applyBorder="1">
      <alignment/>
      <protection/>
    </xf>
    <xf numFmtId="0" fontId="17" fillId="0" borderId="25" xfId="57" applyBorder="1">
      <alignment/>
      <protection/>
    </xf>
    <xf numFmtId="164" fontId="18" fillId="36" borderId="15" xfId="0" applyNumberFormat="1" applyFont="1" applyFill="1" applyBorder="1" applyAlignment="1">
      <alignment horizontal="center" vertical="center"/>
    </xf>
    <xf numFmtId="164" fontId="18" fillId="36" borderId="17" xfId="0" applyNumberFormat="1" applyFont="1" applyFill="1" applyBorder="1" applyAlignment="1">
      <alignment horizontal="center" vertical="center"/>
    </xf>
    <xf numFmtId="164" fontId="18" fillId="36" borderId="44" xfId="0" applyNumberFormat="1" applyFont="1" applyFill="1" applyBorder="1" applyAlignment="1">
      <alignment horizontal="center" vertical="center"/>
    </xf>
    <xf numFmtId="164" fontId="19" fillId="36" borderId="18" xfId="0" applyNumberFormat="1" applyFont="1" applyFill="1" applyBorder="1" applyAlignment="1">
      <alignment horizontal="center" vertical="center"/>
    </xf>
    <xf numFmtId="164" fontId="18" fillId="36" borderId="41" xfId="0" applyNumberFormat="1" applyFont="1" applyFill="1" applyBorder="1" applyAlignment="1">
      <alignment horizontal="center" vertical="center"/>
    </xf>
    <xf numFmtId="164" fontId="18" fillId="36" borderId="39" xfId="0" applyNumberFormat="1" applyFont="1" applyFill="1" applyBorder="1" applyAlignment="1">
      <alignment horizontal="center" vertical="center"/>
    </xf>
    <xf numFmtId="164" fontId="18" fillId="36" borderId="45" xfId="0" applyNumberFormat="1" applyFont="1" applyFill="1" applyBorder="1" applyAlignment="1">
      <alignment horizontal="center" vertical="center"/>
    </xf>
    <xf numFmtId="164" fontId="19" fillId="36" borderId="43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164" fontId="4" fillId="36" borderId="17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164" fontId="3" fillId="36" borderId="15" xfId="0" applyNumberFormat="1" applyFont="1" applyFill="1" applyBorder="1" applyAlignment="1">
      <alignment horizontal="center"/>
    </xf>
    <xf numFmtId="164" fontId="10" fillId="36" borderId="17" xfId="0" applyNumberFormat="1" applyFont="1" applyFill="1" applyBorder="1" applyAlignment="1">
      <alignment horizontal="center"/>
    </xf>
    <xf numFmtId="164" fontId="10" fillId="36" borderId="25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64" fontId="3" fillId="36" borderId="17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64" fontId="2" fillId="36" borderId="17" xfId="0" applyNumberFormat="1" applyFont="1" applyFill="1" applyBorder="1" applyAlignment="1">
      <alignment horizontal="right" indent="2"/>
    </xf>
    <xf numFmtId="164" fontId="2" fillId="36" borderId="18" xfId="0" applyNumberFormat="1" applyFont="1" applyFill="1" applyBorder="1" applyAlignment="1">
      <alignment horizontal="right" indent="2"/>
    </xf>
    <xf numFmtId="1" fontId="2" fillId="36" borderId="18" xfId="0" applyNumberFormat="1" applyFont="1" applyFill="1" applyBorder="1" applyAlignment="1">
      <alignment horizontal="right" indent="2"/>
    </xf>
    <xf numFmtId="3" fontId="2" fillId="36" borderId="17" xfId="0" applyNumberFormat="1" applyFont="1" applyFill="1" applyBorder="1" applyAlignment="1">
      <alignment horizontal="right" indent="2"/>
    </xf>
    <xf numFmtId="0" fontId="0" fillId="33" borderId="0" xfId="58" applyNumberFormat="1" applyFont="1" applyFill="1" applyBorder="1" applyAlignment="1" quotePrefix="1">
      <alignment/>
    </xf>
    <xf numFmtId="169" fontId="0" fillId="34" borderId="27" xfId="58" applyNumberFormat="1" applyFont="1" applyFill="1" applyBorder="1" applyAlignment="1">
      <alignment horizontal="center" vertical="center" wrapText="1"/>
    </xf>
    <xf numFmtId="164" fontId="0" fillId="33" borderId="0" xfId="49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/>
    </xf>
    <xf numFmtId="164" fontId="1" fillId="33" borderId="0" xfId="49" applyNumberFormat="1" applyFont="1" applyFill="1" applyBorder="1" applyAlignment="1">
      <alignment horizontal="center"/>
    </xf>
    <xf numFmtId="0" fontId="21" fillId="0" borderId="0" xfId="57" applyFont="1">
      <alignment/>
      <protection/>
    </xf>
    <xf numFmtId="0" fontId="1" fillId="0" borderId="27" xfId="0" applyFont="1" applyBorder="1" applyAlignment="1">
      <alignment horizontal="center" vertical="center" wrapText="1"/>
    </xf>
    <xf numFmtId="0" fontId="0" fillId="33" borderId="0" xfId="56" applyFill="1">
      <alignment/>
      <protection/>
    </xf>
    <xf numFmtId="3" fontId="2" fillId="33" borderId="0" xfId="56" applyNumberFormat="1" applyFont="1" applyFill="1" applyAlignment="1">
      <alignment horizontal="center"/>
      <protection/>
    </xf>
    <xf numFmtId="0" fontId="11" fillId="33" borderId="0" xfId="56" applyFont="1" applyFill="1">
      <alignment/>
      <protection/>
    </xf>
    <xf numFmtId="0" fontId="20" fillId="33" borderId="0" xfId="56" applyFont="1" applyFill="1">
      <alignment/>
      <protection/>
    </xf>
    <xf numFmtId="0" fontId="6" fillId="33" borderId="0" xfId="56" applyFont="1" applyFill="1">
      <alignment/>
      <protection/>
    </xf>
    <xf numFmtId="0" fontId="76" fillId="33" borderId="0" xfId="56" applyFont="1" applyFill="1" applyAlignment="1">
      <alignment horizontal="center" vertical="center" wrapText="1"/>
      <protection/>
    </xf>
    <xf numFmtId="0" fontId="76" fillId="33" borderId="0" xfId="56" applyFont="1" applyFill="1" applyAlignment="1">
      <alignment horizontal="left" vertical="center" wrapText="1"/>
      <protection/>
    </xf>
    <xf numFmtId="1" fontId="25" fillId="33" borderId="0" xfId="59" applyNumberFormat="1" applyFont="1" applyFill="1" applyAlignment="1">
      <alignment horizontal="right" vertical="center" wrapText="1"/>
    </xf>
    <xf numFmtId="0" fontId="0" fillId="0" borderId="0" xfId="56" applyAlignment="1">
      <alignment/>
      <protection/>
    </xf>
    <xf numFmtId="3" fontId="0" fillId="33" borderId="0" xfId="56" applyNumberFormat="1" applyFill="1">
      <alignment/>
      <protection/>
    </xf>
    <xf numFmtId="3" fontId="2" fillId="33" borderId="25" xfId="56" applyNumberFormat="1" applyFont="1" applyFill="1" applyBorder="1" applyAlignment="1">
      <alignment horizontal="center"/>
      <protection/>
    </xf>
    <xf numFmtId="3" fontId="2" fillId="33" borderId="37" xfId="56" applyNumberFormat="1" applyFont="1" applyFill="1" applyBorder="1" applyAlignment="1">
      <alignment horizontal="center"/>
      <protection/>
    </xf>
    <xf numFmtId="3" fontId="5" fillId="37" borderId="25" xfId="51" applyNumberFormat="1" applyFont="1" applyFill="1" applyBorder="1" applyAlignment="1" applyProtection="1">
      <alignment horizontal="center"/>
      <protection/>
    </xf>
    <xf numFmtId="3" fontId="2" fillId="33" borderId="19" xfId="56" applyNumberFormat="1" applyFont="1" applyFill="1" applyBorder="1" applyAlignment="1">
      <alignment horizontal="center"/>
      <protection/>
    </xf>
    <xf numFmtId="0" fontId="2" fillId="33" borderId="25" xfId="51" applyNumberFormat="1" applyFont="1" applyFill="1" applyBorder="1" applyAlignment="1">
      <alignment/>
    </xf>
    <xf numFmtId="3" fontId="2" fillId="33" borderId="17" xfId="56" applyNumberFormat="1" applyFont="1" applyFill="1" applyBorder="1" applyAlignment="1">
      <alignment horizontal="center"/>
      <protection/>
    </xf>
    <xf numFmtId="3" fontId="2" fillId="33" borderId="16" xfId="56" applyNumberFormat="1" applyFont="1" applyFill="1" applyBorder="1" applyAlignment="1">
      <alignment horizontal="center"/>
      <protection/>
    </xf>
    <xf numFmtId="3" fontId="5" fillId="37" borderId="17" xfId="51" applyNumberFormat="1" applyFont="1" applyFill="1" applyBorder="1" applyAlignment="1" applyProtection="1">
      <alignment horizontal="center"/>
      <protection/>
    </xf>
    <xf numFmtId="3" fontId="2" fillId="33" borderId="0" xfId="56" applyNumberFormat="1" applyFont="1" applyFill="1" applyBorder="1" applyAlignment="1">
      <alignment horizontal="center"/>
      <protection/>
    </xf>
    <xf numFmtId="0" fontId="2" fillId="33" borderId="17" xfId="51" applyNumberFormat="1" applyFont="1" applyFill="1" applyBorder="1" applyAlignment="1">
      <alignment/>
    </xf>
    <xf numFmtId="0" fontId="3" fillId="33" borderId="17" xfId="56" applyFont="1" applyFill="1" applyBorder="1">
      <alignment/>
      <protection/>
    </xf>
    <xf numFmtId="3" fontId="26" fillId="37" borderId="17" xfId="56" applyNumberFormat="1" applyFont="1" applyFill="1" applyBorder="1" applyAlignment="1">
      <alignment horizontal="center"/>
      <protection/>
    </xf>
    <xf numFmtId="0" fontId="2" fillId="33" borderId="17" xfId="56" applyFont="1" applyFill="1" applyBorder="1">
      <alignment/>
      <protection/>
    </xf>
    <xf numFmtId="165" fontId="13" fillId="33" borderId="16" xfId="51" applyNumberFormat="1" applyFont="1" applyFill="1" applyBorder="1" applyAlignment="1">
      <alignment horizontal="center"/>
    </xf>
    <xf numFmtId="165" fontId="13" fillId="33" borderId="0" xfId="51" applyNumberFormat="1" applyFont="1" applyFill="1" applyBorder="1" applyAlignment="1">
      <alignment horizontal="center"/>
    </xf>
    <xf numFmtId="169" fontId="2" fillId="33" borderId="17" xfId="59" applyNumberFormat="1" applyFont="1" applyFill="1" applyBorder="1" applyAlignment="1">
      <alignment horizontal="center"/>
    </xf>
    <xf numFmtId="171" fontId="4" fillId="33" borderId="16" xfId="56" applyNumberFormat="1" applyFont="1" applyFill="1" applyBorder="1" applyAlignment="1">
      <alignment horizontal="center"/>
      <protection/>
    </xf>
    <xf numFmtId="3" fontId="27" fillId="37" borderId="17" xfId="51" applyNumberFormat="1" applyFont="1" applyFill="1" applyBorder="1" applyAlignment="1" applyProtection="1">
      <alignment horizontal="center"/>
      <protection/>
    </xf>
    <xf numFmtId="171" fontId="4" fillId="33" borderId="0" xfId="56" applyNumberFormat="1" applyFont="1" applyFill="1" applyBorder="1" applyAlignment="1">
      <alignment horizontal="center"/>
      <protection/>
    </xf>
    <xf numFmtId="0" fontId="4" fillId="33" borderId="17" xfId="51" applyNumberFormat="1" applyFont="1" applyFill="1" applyBorder="1" applyAlignment="1">
      <alignment/>
    </xf>
    <xf numFmtId="171" fontId="4" fillId="33" borderId="17" xfId="56" applyNumberFormat="1" applyFont="1" applyFill="1" applyBorder="1" applyAlignment="1">
      <alignment horizontal="center"/>
      <protection/>
    </xf>
    <xf numFmtId="171" fontId="5" fillId="37" borderId="17" xfId="51" applyNumberFormat="1" applyFont="1" applyFill="1" applyBorder="1" applyAlignment="1" applyProtection="1">
      <alignment horizontal="center"/>
      <protection/>
    </xf>
    <xf numFmtId="3" fontId="3" fillId="33" borderId="17" xfId="56" applyNumberFormat="1" applyFont="1" applyFill="1" applyBorder="1" applyAlignment="1">
      <alignment horizontal="center"/>
      <protection/>
    </xf>
    <xf numFmtId="3" fontId="2" fillId="33" borderId="16" xfId="59" applyNumberFormat="1" applyFont="1" applyFill="1" applyBorder="1" applyAlignment="1">
      <alignment horizontal="center"/>
    </xf>
    <xf numFmtId="3" fontId="2" fillId="33" borderId="0" xfId="59" applyNumberFormat="1" applyFont="1" applyFill="1" applyBorder="1" applyAlignment="1">
      <alignment horizontal="center"/>
    </xf>
    <xf numFmtId="171" fontId="2" fillId="33" borderId="17" xfId="56" applyNumberFormat="1" applyFont="1" applyFill="1" applyBorder="1" applyAlignment="1">
      <alignment horizontal="center"/>
      <protection/>
    </xf>
    <xf numFmtId="3" fontId="2" fillId="33" borderId="13" xfId="56" applyNumberFormat="1" applyFont="1" applyFill="1" applyBorder="1" applyAlignment="1">
      <alignment horizontal="center"/>
      <protection/>
    </xf>
    <xf numFmtId="3" fontId="2" fillId="33" borderId="17" xfId="56" applyNumberFormat="1" applyFont="1" applyFill="1" applyBorder="1" applyAlignment="1" quotePrefix="1">
      <alignment horizontal="center"/>
      <protection/>
    </xf>
    <xf numFmtId="3" fontId="2" fillId="33" borderId="16" xfId="56" applyNumberFormat="1" applyFont="1" applyFill="1" applyBorder="1" applyAlignment="1" quotePrefix="1">
      <alignment horizontal="center"/>
      <protection/>
    </xf>
    <xf numFmtId="3" fontId="27" fillId="37" borderId="17" xfId="56" applyNumberFormat="1" applyFont="1" applyFill="1" applyBorder="1" applyAlignment="1">
      <alignment horizontal="center"/>
      <protection/>
    </xf>
    <xf numFmtId="3" fontId="2" fillId="33" borderId="0" xfId="56" applyNumberFormat="1" applyFont="1" applyFill="1" applyBorder="1" applyAlignment="1" quotePrefix="1">
      <alignment horizontal="center"/>
      <protection/>
    </xf>
    <xf numFmtId="0" fontId="4" fillId="33" borderId="17" xfId="56" applyFont="1" applyFill="1" applyBorder="1">
      <alignment/>
      <protection/>
    </xf>
    <xf numFmtId="171" fontId="4" fillId="33" borderId="17" xfId="59" applyNumberFormat="1" applyFont="1" applyFill="1" applyBorder="1" applyAlignment="1">
      <alignment horizontal="center"/>
    </xf>
    <xf numFmtId="171" fontId="4" fillId="33" borderId="16" xfId="56" applyNumberFormat="1" applyFont="1" applyFill="1" applyBorder="1" applyAlignment="1" quotePrefix="1">
      <alignment horizontal="center"/>
      <protection/>
    </xf>
    <xf numFmtId="171" fontId="4" fillId="33" borderId="0" xfId="56" applyNumberFormat="1" applyFont="1" applyFill="1" applyBorder="1" applyAlignment="1" quotePrefix="1">
      <alignment horizontal="center"/>
      <protection/>
    </xf>
    <xf numFmtId="3" fontId="2" fillId="33" borderId="17" xfId="59" applyNumberFormat="1" applyFont="1" applyFill="1" applyBorder="1" applyAlignment="1">
      <alignment horizontal="center"/>
    </xf>
    <xf numFmtId="171" fontId="27" fillId="37" borderId="17" xfId="51" applyNumberFormat="1" applyFont="1" applyFill="1" applyBorder="1" applyAlignment="1" applyProtection="1">
      <alignment horizontal="center"/>
      <protection/>
    </xf>
    <xf numFmtId="171" fontId="4" fillId="33" borderId="17" xfId="59" applyNumberFormat="1" applyFont="1" applyFill="1" applyBorder="1" applyAlignment="1" quotePrefix="1">
      <alignment horizontal="center"/>
    </xf>
    <xf numFmtId="3" fontId="2" fillId="33" borderId="17" xfId="59" applyNumberFormat="1" applyFont="1" applyFill="1" applyBorder="1" applyAlignment="1" quotePrefix="1">
      <alignment horizontal="center"/>
    </xf>
    <xf numFmtId="3" fontId="2" fillId="33" borderId="16" xfId="59" applyNumberFormat="1" applyFont="1" applyFill="1" applyBorder="1" applyAlignment="1" quotePrefix="1">
      <alignment horizontal="center"/>
    </xf>
    <xf numFmtId="3" fontId="2" fillId="33" borderId="0" xfId="59" applyNumberFormat="1" applyFont="1" applyFill="1" applyBorder="1" applyAlignment="1" quotePrefix="1">
      <alignment horizontal="center"/>
    </xf>
    <xf numFmtId="3" fontId="2" fillId="33" borderId="15" xfId="56" applyNumberFormat="1" applyFont="1" applyFill="1" applyBorder="1" applyAlignment="1">
      <alignment horizontal="center"/>
      <protection/>
    </xf>
    <xf numFmtId="0" fontId="0" fillId="33" borderId="15" xfId="56" applyFill="1" applyBorder="1">
      <alignment/>
      <protection/>
    </xf>
    <xf numFmtId="0" fontId="0" fillId="33" borderId="0" xfId="56" applyFill="1" applyAlignment="1">
      <alignment vertical="center"/>
      <protection/>
    </xf>
    <xf numFmtId="1" fontId="3" fillId="34" borderId="27" xfId="56" applyNumberFormat="1" applyFont="1" applyFill="1" applyBorder="1" applyAlignment="1">
      <alignment horizontal="center" vertical="center"/>
      <protection/>
    </xf>
    <xf numFmtId="0" fontId="3" fillId="34" borderId="27" xfId="56" applyFont="1" applyFill="1" applyBorder="1" applyAlignment="1">
      <alignment vertical="center"/>
      <protection/>
    </xf>
    <xf numFmtId="0" fontId="0" fillId="33" borderId="0" xfId="56" applyFont="1" applyFill="1">
      <alignment/>
      <protection/>
    </xf>
    <xf numFmtId="0" fontId="0" fillId="33" borderId="0" xfId="56" applyFill="1" applyAlignment="1">
      <alignment wrapText="1"/>
      <protection/>
    </xf>
    <xf numFmtId="0" fontId="1" fillId="33" borderId="0" xfId="56" applyFont="1" applyFill="1" applyAlignment="1">
      <alignment horizontal="left" wrapText="1"/>
      <protection/>
    </xf>
    <xf numFmtId="0" fontId="2" fillId="33" borderId="0" xfId="56" applyFont="1" applyFill="1">
      <alignment/>
      <protection/>
    </xf>
    <xf numFmtId="0" fontId="5" fillId="0" borderId="0" xfId="0" applyFont="1" applyAlignment="1">
      <alignment/>
    </xf>
    <xf numFmtId="173" fontId="0" fillId="0" borderId="25" xfId="45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top" wrapText="1"/>
    </xf>
    <xf numFmtId="3" fontId="0" fillId="0" borderId="16" xfId="0" applyNumberFormat="1" applyBorder="1" applyAlignment="1">
      <alignment vertical="center"/>
    </xf>
    <xf numFmtId="0" fontId="0" fillId="0" borderId="17" xfId="0" applyFont="1" applyBorder="1" applyAlignment="1">
      <alignment horizontal="left" vertical="top" wrapText="1"/>
    </xf>
    <xf numFmtId="3" fontId="0" fillId="0" borderId="23" xfId="0" applyNumberFormat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3" fontId="1" fillId="0" borderId="0" xfId="52" applyNumberFormat="1" applyFont="1" applyFill="1" applyBorder="1" applyAlignment="1">
      <alignment horizontal="right" vertical="center" wrapText="1"/>
    </xf>
    <xf numFmtId="164" fontId="1" fillId="0" borderId="0" xfId="52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27" xfId="52" applyNumberFormat="1" applyFont="1" applyFill="1" applyBorder="1" applyAlignment="1">
      <alignment horizontal="right" vertical="center" wrapText="1"/>
    </xf>
    <xf numFmtId="1" fontId="1" fillId="0" borderId="27" xfId="52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0" fontId="1" fillId="0" borderId="46" xfId="0" applyFont="1" applyBorder="1" applyAlignment="1">
      <alignment horizontal="left" wrapText="1"/>
    </xf>
    <xf numFmtId="3" fontId="0" fillId="0" borderId="25" xfId="52" applyNumberFormat="1" applyFont="1" applyFill="1" applyBorder="1" applyAlignment="1">
      <alignment horizontal="right" vertical="top" wrapText="1"/>
    </xf>
    <xf numFmtId="1" fontId="0" fillId="0" borderId="14" xfId="52" applyNumberFormat="1" applyFont="1" applyFill="1" applyBorder="1" applyAlignment="1">
      <alignment horizontal="right" vertical="top" wrapText="1"/>
    </xf>
    <xf numFmtId="3" fontId="0" fillId="0" borderId="25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52" applyNumberFormat="1" applyFont="1" applyFill="1" applyBorder="1" applyAlignment="1">
      <alignment horizontal="right" vertical="top" wrapText="1"/>
    </xf>
    <xf numFmtId="1" fontId="0" fillId="0" borderId="13" xfId="52" applyNumberFormat="1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" fontId="0" fillId="0" borderId="17" xfId="6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" fontId="0" fillId="0" borderId="15" xfId="6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47" xfId="0" applyFont="1" applyBorder="1" applyAlignment="1">
      <alignment horizontal="left" wrapText="1"/>
    </xf>
    <xf numFmtId="3" fontId="28" fillId="0" borderId="17" xfId="0" applyNumberFormat="1" applyFont="1" applyBorder="1" applyAlignment="1">
      <alignment/>
    </xf>
    <xf numFmtId="1" fontId="28" fillId="0" borderId="17" xfId="0" applyNumberFormat="1" applyFont="1" applyBorder="1" applyAlignment="1">
      <alignment/>
    </xf>
    <xf numFmtId="0" fontId="28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6" fillId="33" borderId="0" xfId="0" applyFont="1" applyFill="1" applyAlignment="1">
      <alignment horizontal="left"/>
    </xf>
    <xf numFmtId="0" fontId="23" fillId="33" borderId="0" xfId="0" applyFont="1" applyFill="1" applyAlignment="1">
      <alignment horizontal="center"/>
    </xf>
    <xf numFmtId="0" fontId="18" fillId="34" borderId="48" xfId="0" applyFont="1" applyFill="1" applyBorder="1" applyAlignment="1">
      <alignment horizontal="center"/>
    </xf>
    <xf numFmtId="0" fontId="18" fillId="34" borderId="32" xfId="0" applyFont="1" applyFill="1" applyBorder="1" applyAlignment="1">
      <alignment horizontal="center"/>
    </xf>
    <xf numFmtId="0" fontId="17" fillId="33" borderId="0" xfId="0" applyFont="1" applyFill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justify"/>
    </xf>
    <xf numFmtId="0" fontId="0" fillId="33" borderId="0" xfId="0" applyFill="1" applyAlignment="1">
      <alignment horizontal="justify"/>
    </xf>
    <xf numFmtId="0" fontId="3" fillId="34" borderId="26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" fillId="33" borderId="0" xfId="56" applyFont="1" applyFill="1" applyAlignment="1">
      <alignment horizontal="left" wrapText="1"/>
      <protection/>
    </xf>
    <xf numFmtId="0" fontId="6" fillId="33" borderId="0" xfId="56" applyFont="1" applyFill="1" applyAlignment="1">
      <alignment horizontal="left"/>
      <protection/>
    </xf>
    <xf numFmtId="0" fontId="6" fillId="33" borderId="0" xfId="56" applyFont="1" applyFill="1" applyAlignment="1">
      <alignment horizontal="left" vertical="center" wrapText="1"/>
      <protection/>
    </xf>
    <xf numFmtId="0" fontId="6" fillId="0" borderId="0" xfId="56" applyFont="1" applyFill="1" applyAlignment="1">
      <alignment horizontal="justify" vertical="center" wrapText="1"/>
      <protection/>
    </xf>
    <xf numFmtId="0" fontId="0" fillId="0" borderId="0" xfId="56" applyAlignment="1">
      <alignment/>
      <protection/>
    </xf>
    <xf numFmtId="0" fontId="2" fillId="34" borderId="20" xfId="0" applyNumberFormat="1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vertical="center"/>
    </xf>
    <xf numFmtId="0" fontId="3" fillId="34" borderId="20" xfId="0" applyNumberFormat="1" applyFont="1" applyFill="1" applyBorder="1" applyAlignment="1" quotePrefix="1">
      <alignment horizontal="center" vertical="center" wrapText="1"/>
    </xf>
    <xf numFmtId="0" fontId="1" fillId="34" borderId="25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35" borderId="0" xfId="0" applyFont="1" applyFill="1" applyBorder="1" applyAlignment="1">
      <alignment horizontal="center"/>
    </xf>
    <xf numFmtId="0" fontId="17" fillId="0" borderId="15" xfId="57" applyBorder="1" applyAlignment="1">
      <alignment horizontal="center" vertical="center" wrapText="1"/>
      <protection/>
    </xf>
    <xf numFmtId="0" fontId="17" fillId="0" borderId="17" xfId="57" applyBorder="1" applyAlignment="1">
      <alignment horizontal="center" vertical="center" wrapText="1"/>
      <protection/>
    </xf>
    <xf numFmtId="0" fontId="17" fillId="0" borderId="25" xfId="57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Milliers 3" xfId="52"/>
    <cellStyle name="Currency" xfId="53"/>
    <cellStyle name="Currency [0]" xfId="54"/>
    <cellStyle name="Neutre" xfId="55"/>
    <cellStyle name="Normal 2" xfId="56"/>
    <cellStyle name="Normal_donnees graph3_v2" xfId="57"/>
    <cellStyle name="Percent" xfId="58"/>
    <cellStyle name="Pourcentage 2" xfId="59"/>
    <cellStyle name="Pourcentage 3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Graphique1 -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Évolution de la part des salariés ayant accès à un dispositif de participation,                       d'intéressement ou d'épargne salariale</a:t>
            </a:r>
          </a:p>
        </c:rich>
      </c:tx>
      <c:layout>
        <c:manualLayout>
          <c:xMode val="factor"/>
          <c:yMode val="factor"/>
          <c:x val="-0.0817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775"/>
          <c:w val="0.9292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Graph1'!$C$5</c:f>
              <c:strCache>
                <c:ptCount val="1"/>
                <c:pt idx="0">
                  <c:v>Entreprises de moins de 50 salariés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'Données Graph1'!$A$6:$B$40</c:f>
              <c:multiLvlStrCache>
                <c:ptCount val="35"/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Participation</c:v>
                  </c:pt>
                  <c:pt idx="7">
                    <c:v>Intéressement</c:v>
                  </c:pt>
                  <c:pt idx="14">
                    <c:v>PEE</c:v>
                  </c:pt>
                  <c:pt idx="21">
                    <c:v>Perco</c:v>
                  </c:pt>
                  <c:pt idx="28">
                    <c:v>Ensemble</c:v>
                  </c:pt>
                </c:lvl>
              </c:multiLvlStrCache>
            </c:multiLvlStrRef>
          </c:cat>
          <c:val>
            <c:numRef>
              <c:f>'Données Graph1'!$C$6:$C$40</c:f>
              <c:numCache>
                <c:ptCount val="35"/>
                <c:pt idx="0">
                  <c:v>4.052424086686043</c:v>
                </c:pt>
                <c:pt idx="1">
                  <c:v>4.621993464606749</c:v>
                </c:pt>
                <c:pt idx="2">
                  <c:v>3.9211894292276575</c:v>
                </c:pt>
                <c:pt idx="3">
                  <c:v>3.3279819720939456</c:v>
                </c:pt>
                <c:pt idx="4">
                  <c:v>3.4488654046156495</c:v>
                </c:pt>
                <c:pt idx="5">
                  <c:v>3.4331298675152966</c:v>
                </c:pt>
                <c:pt idx="6">
                  <c:v>3.2227167606431237</c:v>
                </c:pt>
                <c:pt idx="7">
                  <c:v>8.80434555645951</c:v>
                </c:pt>
                <c:pt idx="8">
                  <c:v>9.35098963471532</c:v>
                </c:pt>
                <c:pt idx="9">
                  <c:v>8.733725181352039</c:v>
                </c:pt>
                <c:pt idx="10">
                  <c:v>8.088247072600737</c:v>
                </c:pt>
                <c:pt idx="11">
                  <c:v>7.581382944314265</c:v>
                </c:pt>
                <c:pt idx="12">
                  <c:v>7.880601791193205</c:v>
                </c:pt>
                <c:pt idx="13">
                  <c:v>7.678536988653996</c:v>
                </c:pt>
                <c:pt idx="14">
                  <c:v>10.650565971256466</c:v>
                </c:pt>
                <c:pt idx="15">
                  <c:v>11.193469362465395</c:v>
                </c:pt>
                <c:pt idx="16">
                  <c:v>11.54764046756352</c:v>
                </c:pt>
                <c:pt idx="17">
                  <c:v>12.42244116717912</c:v>
                </c:pt>
                <c:pt idx="18">
                  <c:v>12.039255997082924</c:v>
                </c:pt>
                <c:pt idx="19">
                  <c:v>12.71681329363</c:v>
                </c:pt>
                <c:pt idx="20">
                  <c:v>12.614317980507172</c:v>
                </c:pt>
                <c:pt idx="21">
                  <c:v>2.103866405885948</c:v>
                </c:pt>
                <c:pt idx="22">
                  <c:v>2.5506872481637526</c:v>
                </c:pt>
                <c:pt idx="23">
                  <c:v>3.1881448948198186</c:v>
                </c:pt>
                <c:pt idx="24">
                  <c:v>3.6953402805640154</c:v>
                </c:pt>
                <c:pt idx="25">
                  <c:v>3.2972380145133706</c:v>
                </c:pt>
                <c:pt idx="26">
                  <c:v>4.3049175852738655</c:v>
                </c:pt>
                <c:pt idx="27">
                  <c:v>4.413014819205795</c:v>
                </c:pt>
                <c:pt idx="28">
                  <c:v>16.723150049356914</c:v>
                </c:pt>
                <c:pt idx="29">
                  <c:v>17.68102709981176</c:v>
                </c:pt>
                <c:pt idx="30">
                  <c:v>17.167097321947086</c:v>
                </c:pt>
                <c:pt idx="31">
                  <c:v>17.4</c:v>
                </c:pt>
                <c:pt idx="32">
                  <c:v>15.8</c:v>
                </c:pt>
                <c:pt idx="33">
                  <c:v>16.84756079958671</c:v>
                </c:pt>
                <c:pt idx="34">
                  <c:v>16.501310583387923</c:v>
                </c:pt>
              </c:numCache>
            </c:numRef>
          </c:val>
        </c:ser>
        <c:ser>
          <c:idx val="1"/>
          <c:order val="1"/>
          <c:tx>
            <c:strRef>
              <c:f>'Données Graph1'!$D$5</c:f>
              <c:strCache>
                <c:ptCount val="1"/>
                <c:pt idx="0">
                  <c:v>Ensemble des entreprises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54,9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'Données Graph1'!$A$6:$B$40</c:f>
              <c:multiLvlStrCache>
                <c:ptCount val="35"/>
                <c:lvl>
                  <c:pt idx="0">
                    <c:v>2009</c:v>
                  </c:pt>
                  <c:pt idx="1">
                    <c:v>2010</c:v>
                  </c:pt>
                  <c:pt idx="2">
                    <c:v>2011</c:v>
                  </c:pt>
                  <c:pt idx="3">
                    <c:v>2012</c:v>
                  </c:pt>
                  <c:pt idx="4">
                    <c:v>2013</c:v>
                  </c:pt>
                  <c:pt idx="5">
                    <c:v>2014</c:v>
                  </c:pt>
                  <c:pt idx="6">
                    <c:v>2015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  <c:pt idx="20">
                    <c:v>2015</c:v>
                  </c:pt>
                  <c:pt idx="21">
                    <c:v>2009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</c:lvl>
                <c:lvl>
                  <c:pt idx="0">
                    <c:v>Participation</c:v>
                  </c:pt>
                  <c:pt idx="7">
                    <c:v>Intéressement</c:v>
                  </c:pt>
                  <c:pt idx="14">
                    <c:v>PEE</c:v>
                  </c:pt>
                  <c:pt idx="21">
                    <c:v>Perco</c:v>
                  </c:pt>
                  <c:pt idx="28">
                    <c:v>Ensemble</c:v>
                  </c:pt>
                </c:lvl>
              </c:multiLvlStrCache>
            </c:multiLvlStrRef>
          </c:cat>
          <c:val>
            <c:numRef>
              <c:f>'Données Graph1'!$D$6:$D$40</c:f>
              <c:numCache>
                <c:ptCount val="35"/>
                <c:pt idx="0">
                  <c:v>44.668439138270514</c:v>
                </c:pt>
                <c:pt idx="1">
                  <c:v>44.762822923764254</c:v>
                </c:pt>
                <c:pt idx="2">
                  <c:v>43.63309493694626</c:v>
                </c:pt>
                <c:pt idx="3">
                  <c:v>42.4046814555798</c:v>
                </c:pt>
                <c:pt idx="4">
                  <c:v>43.307879909721606</c:v>
                </c:pt>
                <c:pt idx="5">
                  <c:v>42.75511311785404</c:v>
                </c:pt>
                <c:pt idx="6">
                  <c:v>41.405784344828994</c:v>
                </c:pt>
                <c:pt idx="7">
                  <c:v>36.7393342266435</c:v>
                </c:pt>
                <c:pt idx="8">
                  <c:v>37.28270631064895</c:v>
                </c:pt>
                <c:pt idx="9">
                  <c:v>36.20694724890812</c:v>
                </c:pt>
                <c:pt idx="10">
                  <c:v>35.73678108325531</c:v>
                </c:pt>
                <c:pt idx="11">
                  <c:v>36.562295053816854</c:v>
                </c:pt>
                <c:pt idx="12">
                  <c:v>35.44493403540025</c:v>
                </c:pt>
                <c:pt idx="13">
                  <c:v>35.69636589690919</c:v>
                </c:pt>
                <c:pt idx="14">
                  <c:v>41.17425841370297</c:v>
                </c:pt>
                <c:pt idx="15">
                  <c:v>41.96879626058087</c:v>
                </c:pt>
                <c:pt idx="16">
                  <c:v>42.4531196346099</c:v>
                </c:pt>
                <c:pt idx="17">
                  <c:v>43.81192008029759</c:v>
                </c:pt>
                <c:pt idx="18">
                  <c:v>45.46222682492821</c:v>
                </c:pt>
                <c:pt idx="19">
                  <c:v>46.113129728800786</c:v>
                </c:pt>
                <c:pt idx="20">
                  <c:v>46.27295187840264</c:v>
                </c:pt>
                <c:pt idx="21">
                  <c:v>11.965590150409477</c:v>
                </c:pt>
                <c:pt idx="22">
                  <c:v>14.405136282534968</c:v>
                </c:pt>
                <c:pt idx="23">
                  <c:v>16.56502341322362</c:v>
                </c:pt>
                <c:pt idx="24">
                  <c:v>18.39357624738324</c:v>
                </c:pt>
                <c:pt idx="25">
                  <c:v>20.81404549418531</c:v>
                </c:pt>
                <c:pt idx="26">
                  <c:v>22.357441128731175</c:v>
                </c:pt>
                <c:pt idx="27">
                  <c:v>22.983708915578532</c:v>
                </c:pt>
                <c:pt idx="28">
                  <c:v>57.22002030515474</c:v>
                </c:pt>
                <c:pt idx="29">
                  <c:v>57.32285656307634</c:v>
                </c:pt>
                <c:pt idx="30">
                  <c:v>56.48618010855455</c:v>
                </c:pt>
                <c:pt idx="31">
                  <c:v>55.76295203581094</c:v>
                </c:pt>
                <c:pt idx="32">
                  <c:v>56.09947199888134</c:v>
                </c:pt>
                <c:pt idx="33">
                  <c:v>55.83857088764125</c:v>
                </c:pt>
                <c:pt idx="34">
                  <c:v>54.93727325775911</c:v>
                </c:pt>
              </c:numCache>
            </c:numRef>
          </c:val>
        </c:ser>
        <c:axId val="29649979"/>
        <c:axId val="65523220"/>
      </c:bar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 du nombre de salariés</a:t>
                </a:r>
              </a:p>
            </c:rich>
          </c:tx>
          <c:layout>
            <c:manualLayout>
              <c:xMode val="factor"/>
              <c:yMode val="factor"/>
              <c:x val="0.088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65"/>
          <c:y val="0.16975"/>
          <c:w val="0.218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2 -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salariés ayant accès à un dispositif de participation, d'intéressement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ou d'épargne salariale en 2015 par taille d'entreprise</a:t>
            </a:r>
          </a:p>
        </c:rich>
      </c:tx>
      <c:layout>
        <c:manualLayout>
          <c:xMode val="factor"/>
          <c:yMode val="factor"/>
          <c:x val="-0.156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2"/>
          <c:w val="0.958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Graph 2'!$B$4</c:f>
              <c:strCache>
                <c:ptCount val="1"/>
                <c:pt idx="0">
                  <c:v>Participation</c:v>
                </c:pt>
              </c:strCache>
            </c:strRef>
          </c:tx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 2'!$A$5:$A$12</c:f>
              <c:strCache>
                <c:ptCount val="8"/>
                <c:pt idx="0">
                  <c:v>1 à 9 salariés</c:v>
                </c:pt>
                <c:pt idx="1">
                  <c:v>10 à 49 salariés</c:v>
                </c:pt>
                <c:pt idx="2">
                  <c:v>50 à 99 salariés</c:v>
                </c:pt>
                <c:pt idx="3">
                  <c:v>100 à 249 salariés</c:v>
                </c:pt>
                <c:pt idx="4">
                  <c:v>250 à 499 salariés</c:v>
                </c:pt>
                <c:pt idx="5">
                  <c:v>500 à 999 salariés</c:v>
                </c:pt>
                <c:pt idx="6">
                  <c:v>1 000 salariés ou plus</c:v>
                </c:pt>
                <c:pt idx="7">
                  <c:v>Ensemble</c:v>
                </c:pt>
              </c:strCache>
            </c:strRef>
          </c:cat>
          <c:val>
            <c:numRef>
              <c:f>'Données Graph 2'!$B$5:$B$12</c:f>
              <c:numCache>
                <c:ptCount val="8"/>
                <c:pt idx="0">
                  <c:v>1.032927346686696</c:v>
                </c:pt>
                <c:pt idx="1">
                  <c:v>5.12987486696015</c:v>
                </c:pt>
                <c:pt idx="2">
                  <c:v>48.98419736742329</c:v>
                </c:pt>
                <c:pt idx="3">
                  <c:v>67.39678304109042</c:v>
                </c:pt>
                <c:pt idx="4">
                  <c:v>74.27615068062359</c:v>
                </c:pt>
                <c:pt idx="5">
                  <c:v>76.72604267572544</c:v>
                </c:pt>
                <c:pt idx="6">
                  <c:v>72.36847254006946</c:v>
                </c:pt>
                <c:pt idx="7">
                  <c:v>41.405784344828994</c:v>
                </c:pt>
              </c:numCache>
            </c:numRef>
          </c:val>
        </c:ser>
        <c:ser>
          <c:idx val="1"/>
          <c:order val="1"/>
          <c:tx>
            <c:strRef>
              <c:f>'Données Graph 2'!$C$4</c:f>
              <c:strCache>
                <c:ptCount val="1"/>
                <c:pt idx="0">
                  <c:v>Intéressement</c:v>
                </c:pt>
              </c:strCache>
            </c:strRef>
          </c:tx>
          <c:spPr>
            <a:pattFill prst="dkHorz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dkHorz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'Données Graph 2'!$A$5:$A$12</c:f>
              <c:strCache>
                <c:ptCount val="8"/>
                <c:pt idx="0">
                  <c:v>1 à 9 salariés</c:v>
                </c:pt>
                <c:pt idx="1">
                  <c:v>10 à 49 salariés</c:v>
                </c:pt>
                <c:pt idx="2">
                  <c:v>50 à 99 salariés</c:v>
                </c:pt>
                <c:pt idx="3">
                  <c:v>100 à 249 salariés</c:v>
                </c:pt>
                <c:pt idx="4">
                  <c:v>250 à 499 salariés</c:v>
                </c:pt>
                <c:pt idx="5">
                  <c:v>500 à 999 salariés</c:v>
                </c:pt>
                <c:pt idx="6">
                  <c:v>1 000 salariés ou plus</c:v>
                </c:pt>
                <c:pt idx="7">
                  <c:v>Ensemble</c:v>
                </c:pt>
              </c:strCache>
            </c:strRef>
          </c:cat>
          <c:val>
            <c:numRef>
              <c:f>'Données Graph 2'!$C$5:$C$12</c:f>
              <c:numCache>
                <c:ptCount val="8"/>
                <c:pt idx="0">
                  <c:v>2.860226013907902</c:v>
                </c:pt>
                <c:pt idx="1">
                  <c:v>11.874959154034936</c:v>
                </c:pt>
                <c:pt idx="2">
                  <c:v>19.800087327605905</c:v>
                </c:pt>
                <c:pt idx="3">
                  <c:v>37.19758500272031</c:v>
                </c:pt>
                <c:pt idx="4">
                  <c:v>54.22098798499496</c:v>
                </c:pt>
                <c:pt idx="5">
                  <c:v>60.07677505366785</c:v>
                </c:pt>
                <c:pt idx="6">
                  <c:v>73.75256366951469</c:v>
                </c:pt>
                <c:pt idx="7">
                  <c:v>35.69636589690919</c:v>
                </c:pt>
              </c:numCache>
            </c:numRef>
          </c:val>
        </c:ser>
        <c:ser>
          <c:idx val="2"/>
          <c:order val="2"/>
          <c:tx>
            <c:strRef>
              <c:f>'Données Graph 2'!$D$4</c:f>
              <c:strCache>
                <c:ptCount val="1"/>
                <c:pt idx="0">
                  <c:v>PEE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Graph 2'!$A$5:$A$12</c:f>
              <c:strCache>
                <c:ptCount val="8"/>
                <c:pt idx="0">
                  <c:v>1 à 9 salariés</c:v>
                </c:pt>
                <c:pt idx="1">
                  <c:v>10 à 49 salariés</c:v>
                </c:pt>
                <c:pt idx="2">
                  <c:v>50 à 99 salariés</c:v>
                </c:pt>
                <c:pt idx="3">
                  <c:v>100 à 249 salariés</c:v>
                </c:pt>
                <c:pt idx="4">
                  <c:v>250 à 499 salariés</c:v>
                </c:pt>
                <c:pt idx="5">
                  <c:v>500 à 999 salariés</c:v>
                </c:pt>
                <c:pt idx="6">
                  <c:v>1 000 salariés ou plus</c:v>
                </c:pt>
                <c:pt idx="7">
                  <c:v>Ensemble</c:v>
                </c:pt>
              </c:strCache>
            </c:strRef>
          </c:cat>
          <c:val>
            <c:numRef>
              <c:f>'Données Graph 2'!$D$5:$D$12</c:f>
              <c:numCache>
                <c:ptCount val="8"/>
                <c:pt idx="0">
                  <c:v>9.363603237307263</c:v>
                </c:pt>
                <c:pt idx="1">
                  <c:v>15.445470115185122</c:v>
                </c:pt>
                <c:pt idx="2">
                  <c:v>37.55710370692436</c:v>
                </c:pt>
                <c:pt idx="3">
                  <c:v>54.82142815938504</c:v>
                </c:pt>
                <c:pt idx="4">
                  <c:v>66.70158367731706</c:v>
                </c:pt>
                <c:pt idx="5">
                  <c:v>75.08584895626535</c:v>
                </c:pt>
                <c:pt idx="6">
                  <c:v>86.74983416877772</c:v>
                </c:pt>
                <c:pt idx="7">
                  <c:v>46.27295187840264</c:v>
                </c:pt>
              </c:numCache>
            </c:numRef>
          </c:val>
        </c:ser>
        <c:ser>
          <c:idx val="3"/>
          <c:order val="3"/>
          <c:tx>
            <c:strRef>
              <c:f>'Données Graph 2'!$E$4</c:f>
              <c:strCache>
                <c:ptCount val="1"/>
                <c:pt idx="0">
                  <c:v>Perco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Graph 2'!$A$5:$A$12</c:f>
              <c:strCache>
                <c:ptCount val="8"/>
                <c:pt idx="0">
                  <c:v>1 à 9 salariés</c:v>
                </c:pt>
                <c:pt idx="1">
                  <c:v>10 à 49 salariés</c:v>
                </c:pt>
                <c:pt idx="2">
                  <c:v>50 à 99 salariés</c:v>
                </c:pt>
                <c:pt idx="3">
                  <c:v>100 à 249 salariés</c:v>
                </c:pt>
                <c:pt idx="4">
                  <c:v>250 à 499 salariés</c:v>
                </c:pt>
                <c:pt idx="5">
                  <c:v>500 à 999 salariés</c:v>
                </c:pt>
                <c:pt idx="6">
                  <c:v>1 000 salariés ou plus</c:v>
                </c:pt>
                <c:pt idx="7">
                  <c:v>Ensemble</c:v>
                </c:pt>
              </c:strCache>
            </c:strRef>
          </c:cat>
          <c:val>
            <c:numRef>
              <c:f>'Données Graph 2'!$E$5:$E$12</c:f>
              <c:numCache>
                <c:ptCount val="8"/>
                <c:pt idx="0">
                  <c:v>4.652699165916815</c:v>
                </c:pt>
                <c:pt idx="1">
                  <c:v>4.204266004423063</c:v>
                </c:pt>
                <c:pt idx="2">
                  <c:v>12.15007697122193</c:v>
                </c:pt>
                <c:pt idx="3">
                  <c:v>18.76592377371069</c:v>
                </c:pt>
                <c:pt idx="4">
                  <c:v>24.71068573746884</c:v>
                </c:pt>
                <c:pt idx="5">
                  <c:v>34.29718274011042</c:v>
                </c:pt>
                <c:pt idx="6">
                  <c:v>54.27238706328704</c:v>
                </c:pt>
                <c:pt idx="7">
                  <c:v>22.983708915578532</c:v>
                </c:pt>
              </c:numCache>
            </c:numRef>
          </c:val>
        </c:ser>
        <c:ser>
          <c:idx val="4"/>
          <c:order val="4"/>
          <c:tx>
            <c:strRef>
              <c:f>'Données Graph 2'!$F$4</c:f>
              <c:strCache>
                <c:ptCount val="1"/>
                <c:pt idx="0">
                  <c:v>Au moins un dispositif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 2'!$A$5:$A$12</c:f>
              <c:strCache>
                <c:ptCount val="8"/>
                <c:pt idx="0">
                  <c:v>1 à 9 salariés</c:v>
                </c:pt>
                <c:pt idx="1">
                  <c:v>10 à 49 salariés</c:v>
                </c:pt>
                <c:pt idx="2">
                  <c:v>50 à 99 salariés</c:v>
                </c:pt>
                <c:pt idx="3">
                  <c:v>100 à 249 salariés</c:v>
                </c:pt>
                <c:pt idx="4">
                  <c:v>250 à 499 salariés</c:v>
                </c:pt>
                <c:pt idx="5">
                  <c:v>500 à 999 salariés</c:v>
                </c:pt>
                <c:pt idx="6">
                  <c:v>1 000 salariés ou plus</c:v>
                </c:pt>
                <c:pt idx="7">
                  <c:v>Ensemble</c:v>
                </c:pt>
              </c:strCache>
            </c:strRef>
          </c:cat>
          <c:val>
            <c:numRef>
              <c:f>'Données Graph 2'!$F$5:$F$12</c:f>
              <c:numCache>
                <c:ptCount val="8"/>
                <c:pt idx="0">
                  <c:v>12.493919887136391</c:v>
                </c:pt>
                <c:pt idx="1">
                  <c:v>19.991476168637934</c:v>
                </c:pt>
                <c:pt idx="2">
                  <c:v>55.8618762540788</c:v>
                </c:pt>
                <c:pt idx="3">
                  <c:v>75.68979521578102</c:v>
                </c:pt>
                <c:pt idx="4">
                  <c:v>84.1883069004951</c:v>
                </c:pt>
                <c:pt idx="5">
                  <c:v>87.54857635284657</c:v>
                </c:pt>
                <c:pt idx="6">
                  <c:v>92.00022357284988</c:v>
                </c:pt>
                <c:pt idx="7">
                  <c:v>54.93727325775911</c:v>
                </c:pt>
              </c:numCache>
            </c:numRef>
          </c:val>
        </c:ser>
        <c:axId val="52838069"/>
        <c:axId val="5780574"/>
      </c:bar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 du nombre de salariés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5"/>
          <c:y val="0.1465"/>
          <c:w val="0.1417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Ensemble des salariés 
couverts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25"/>
          <c:y val="0.284"/>
          <c:w val="0.5155"/>
          <c:h val="0.51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'Données Graph3'!$C$23:$C$31</c:f>
              <c:strCache>
                <c:ptCount val="9"/>
                <c:pt idx="0">
                  <c:v>Participation</c:v>
                </c:pt>
                <c:pt idx="1">
                  <c:v>Participation et PE</c:v>
                </c:pt>
                <c:pt idx="2">
                  <c:v>Intéressement</c:v>
                </c:pt>
                <c:pt idx="3">
                  <c:v>Intéressement et PE</c:v>
                </c:pt>
                <c:pt idx="4">
                  <c:v>Participation et intéressement</c:v>
                </c:pt>
                <c:pt idx="5">
                  <c:v>Plan PEE</c:v>
                </c:pt>
                <c:pt idx="6">
                  <c:v>Plans PEE+Perco</c:v>
                </c:pt>
                <c:pt idx="7">
                  <c:v>Tout sauf Perco</c:v>
                </c:pt>
                <c:pt idx="8">
                  <c:v>Tout y compris Perco</c:v>
                </c:pt>
              </c:strCache>
            </c:strRef>
          </c:cat>
          <c:val>
            <c:numRef>
              <c:f>'Données Graph3'!$E$23:$E$31</c:f>
              <c:numCache>
                <c:ptCount val="9"/>
                <c:pt idx="0">
                  <c:v>0.09702473158741926</c:v>
                </c:pt>
                <c:pt idx="1">
                  <c:v>0.17642819878056795</c:v>
                </c:pt>
                <c:pt idx="2">
                  <c:v>0.030033911986306127</c:v>
                </c:pt>
                <c:pt idx="3">
                  <c:v>0.13949288391315925</c:v>
                </c:pt>
                <c:pt idx="4">
                  <c:v>0.025588835355848848</c:v>
                </c:pt>
                <c:pt idx="5">
                  <c:v>0.04679035876690734</c:v>
                </c:pt>
                <c:pt idx="6">
                  <c:v>0.02999082733779426</c:v>
                </c:pt>
                <c:pt idx="7">
                  <c:v>0.188279224191965</c:v>
                </c:pt>
                <c:pt idx="8">
                  <c:v>0.26637102808003205</c:v>
                </c:pt>
              </c:numCache>
            </c:numRef>
          </c:val>
        </c:ser>
        <c:firstSliceAng val="3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Salariés couverts 
des entreprises 
de 50 salariés ou plus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28925"/>
          <c:w val="0.569"/>
          <c:h val="0.56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just"/>
              <a:lstStyle/>
              <a:p>
                <a:pPr algn="just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'Données Graph3'!$C$14:$C$22</c:f>
              <c:strCache>
                <c:ptCount val="9"/>
                <c:pt idx="0">
                  <c:v>Participation</c:v>
                </c:pt>
                <c:pt idx="1">
                  <c:v>Participation et PE</c:v>
                </c:pt>
                <c:pt idx="2">
                  <c:v>Intéressement</c:v>
                </c:pt>
                <c:pt idx="3">
                  <c:v>Intéressement et PE</c:v>
                </c:pt>
                <c:pt idx="4">
                  <c:v>Participation et intéressement</c:v>
                </c:pt>
                <c:pt idx="5">
                  <c:v>Plan PEE</c:v>
                </c:pt>
                <c:pt idx="6">
                  <c:v>Plans PEE+Perco</c:v>
                </c:pt>
                <c:pt idx="7">
                  <c:v>Tout sauf Perco</c:v>
                </c:pt>
                <c:pt idx="8">
                  <c:v>Tout y compris Perco</c:v>
                </c:pt>
              </c:strCache>
            </c:strRef>
          </c:cat>
          <c:val>
            <c:numRef>
              <c:f>'Données Graph3'!$E$14:$E$22</c:f>
              <c:numCache>
                <c:ptCount val="9"/>
                <c:pt idx="0">
                  <c:v>0.10400964685887158</c:v>
                </c:pt>
                <c:pt idx="1">
                  <c:v>0.19419159857402937</c:v>
                </c:pt>
                <c:pt idx="2">
                  <c:v>0.014915300174241301</c:v>
                </c:pt>
                <c:pt idx="3">
                  <c:v>0.12561938488781596</c:v>
                </c:pt>
                <c:pt idx="4">
                  <c:v>0.026587306244317502</c:v>
                </c:pt>
                <c:pt idx="5">
                  <c:v>0.015665819011756826</c:v>
                </c:pt>
                <c:pt idx="6">
                  <c:v>0.009861892064115866</c:v>
                </c:pt>
                <c:pt idx="7">
                  <c:v>0.2081369220467637</c:v>
                </c:pt>
                <c:pt idx="8">
                  <c:v>0.301012130138088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Salariés couverts 
des entreprises 
de moins de 50 salariés</a:t>
            </a:r>
          </a:p>
        </c:rich>
      </c:tx>
      <c:layout>
        <c:manualLayout>
          <c:xMode val="factor"/>
          <c:yMode val="factor"/>
          <c:x val="-0.159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3245"/>
          <c:w val="0.30175"/>
          <c:h val="0.49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'Données Graph3'!$C$5:$C$13</c:f>
              <c:strCache>
                <c:ptCount val="9"/>
                <c:pt idx="0">
                  <c:v>Participation</c:v>
                </c:pt>
                <c:pt idx="1">
                  <c:v>Participation et PE</c:v>
                </c:pt>
                <c:pt idx="2">
                  <c:v>Intéressement</c:v>
                </c:pt>
                <c:pt idx="3">
                  <c:v>Intéressement et PE</c:v>
                </c:pt>
                <c:pt idx="4">
                  <c:v>Participation et intéressement</c:v>
                </c:pt>
                <c:pt idx="5">
                  <c:v>Plan PEE</c:v>
                </c:pt>
                <c:pt idx="6">
                  <c:v>Plans PEE+Perco</c:v>
                </c:pt>
                <c:pt idx="7">
                  <c:v>Tout sauf Perco</c:v>
                </c:pt>
                <c:pt idx="8">
                  <c:v>Tout y compris Perco</c:v>
                </c:pt>
              </c:strCache>
            </c:strRef>
          </c:cat>
          <c:val>
            <c:numRef>
              <c:f>'Données Graph3'!$E$5:$E$13</c:f>
              <c:numCache>
                <c:ptCount val="9"/>
                <c:pt idx="0">
                  <c:v>0.04841998506208485</c:v>
                </c:pt>
                <c:pt idx="1">
                  <c:v>0.05282103808699936</c:v>
                </c:pt>
                <c:pt idx="2">
                  <c:v>0.13523723462983864</c:v>
                </c:pt>
                <c:pt idx="3">
                  <c:v>0.23603205115291834</c:v>
                </c:pt>
                <c:pt idx="4">
                  <c:v>0.018640945143738413</c:v>
                </c:pt>
                <c:pt idx="5">
                  <c:v>0.2633714204871071</c:v>
                </c:pt>
                <c:pt idx="6">
                  <c:v>0.1700586390119902</c:v>
                </c:pt>
                <c:pt idx="7">
                  <c:v>0.05009882639188056</c:v>
                </c:pt>
                <c:pt idx="8">
                  <c:v>0.025319860033442478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75"/>
          <c:y val="0.102"/>
          <c:w val="0.3785"/>
          <c:h val="0.8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115"/>
  </sheetViews>
  <pageMargins left="0.49" right="0.21" top="0.59" bottom="0.69" header="0.3" footer="0.4921259845"/>
  <pageSetup horizontalDpi="600" verticalDpi="600" orientation="landscape" paperSize="9"/>
  <headerFooter>
    <oddFooter>&amp;L&amp;D&amp;Cv2 red fare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/>
  </sheetViews>
  <pageMargins left="0.56" right="0.48" top="0.44" bottom="0.51" header="0.29" footer="0.24"/>
  <pageSetup horizontalDpi="600" verticalDpi="600" orientation="landscape" paperSize="9"/>
  <headerFooter>
    <oddFooter>&amp;L&amp;D&amp;Cv2 red fare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0.89225</cdr:y>
    </cdr:from>
    <cdr:to>
      <cdr:x>0.8675</cdr:x>
      <cdr:y>0.93275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5657850"/>
          <a:ext cx="7877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just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 : ensemble des entreprises du secteur marchand non agricole, hors intérim et secteur domestique ; France métropolitaine.</a:t>
          </a:r>
        </a:p>
      </cdr:txBody>
    </cdr:sp>
  </cdr:relSizeAnchor>
  <cdr:relSizeAnchor xmlns:cdr="http://schemas.openxmlformats.org/drawingml/2006/chartDrawing">
    <cdr:from>
      <cdr:x>0.08575</cdr:x>
      <cdr:y>0.93275</cdr:y>
    </cdr:from>
    <cdr:to>
      <cdr:x>0.81075</cdr:x>
      <cdr:y>0.969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5915025"/>
          <a:ext cx="7258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Dares,  enquêtes Acemo-Pipa  et Acemo-TPE 2010 à 2016.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10775" cy="6343650"/>
    <xdr:graphicFrame>
      <xdr:nvGraphicFramePr>
        <xdr:cNvPr id="1" name="Shape 1025"/>
        <xdr:cNvGraphicFramePr/>
      </xdr:nvGraphicFramePr>
      <xdr:xfrm>
        <a:off x="0" y="0"/>
        <a:ext cx="100107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0.948</cdr:y>
    </cdr:from>
    <cdr:to>
      <cdr:x>0.4765</cdr:x>
      <cdr:y>0.9855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6305550"/>
          <a:ext cx="414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 Dares, enquêtes Acemo-Pipa et Acemo-TPE 2016.</a:t>
          </a:r>
        </a:p>
      </cdr:txBody>
    </cdr:sp>
  </cdr:relSizeAnchor>
  <cdr:relSizeAnchor xmlns:cdr="http://schemas.openxmlformats.org/drawingml/2006/chartDrawing">
    <cdr:from>
      <cdr:x>0.0495</cdr:x>
      <cdr:y>0.91275</cdr:y>
    </cdr:from>
    <cdr:to>
      <cdr:x>0.832</cdr:x>
      <cdr:y>0.94675</cdr:y>
    </cdr:to>
    <cdr:sp>
      <cdr:nvSpPr>
        <cdr:cNvPr id="2" name="Text Box 3"/>
        <cdr:cNvSpPr txBox="1">
          <a:spLocks noChangeArrowheads="1"/>
        </cdr:cNvSpPr>
      </cdr:nvSpPr>
      <cdr:spPr>
        <a:xfrm>
          <a:off x="476250" y="6076950"/>
          <a:ext cx="7591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just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 : ensemble des entreprises du secteur marchand non agricole, hors intérim et secteur domestique ; France métropolitaine.</a:t>
          </a:r>
        </a:p>
      </cdr:txBody>
    </cdr:sp>
  </cdr:relSizeAnchor>
  <cdr:relSizeAnchor xmlns:cdr="http://schemas.openxmlformats.org/drawingml/2006/chartDrawing">
    <cdr:from>
      <cdr:x>0.0495</cdr:x>
      <cdr:y>0.858</cdr:y>
    </cdr:from>
    <cdr:to>
      <cdr:x>0.97525</cdr:x>
      <cdr:y>0.913</cdr:y>
    </cdr:to>
    <cdr:sp>
      <cdr:nvSpPr>
        <cdr:cNvPr id="3" name="Text Box 4"/>
        <cdr:cNvSpPr txBox="1">
          <a:spLocks noChangeArrowheads="1"/>
        </cdr:cNvSpPr>
      </cdr:nvSpPr>
      <cdr:spPr>
        <a:xfrm>
          <a:off x="476250" y="5705475"/>
          <a:ext cx="898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just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Lecture : fin 2015, 1,0 % des salariés des entreprises de 1 à 9 salariés sont couverts par un accord de participation, 2,9 % par un accord d'intéressement, 9,4 % par un PEE et 4,7 % par un Perco ; au total, 12,5 % de ces salariés sont couverts par au moins un dispositif.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657975"/>
    <xdr:graphicFrame>
      <xdr:nvGraphicFramePr>
        <xdr:cNvPr id="1" name="Shape 1025"/>
        <xdr:cNvGraphicFramePr/>
      </xdr:nvGraphicFramePr>
      <xdr:xfrm>
        <a:off x="0" y="0"/>
        <a:ext cx="97059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38100</xdr:rowOff>
    </xdr:from>
    <xdr:to>
      <xdr:col>5</xdr:col>
      <xdr:colOff>371475</xdr:colOff>
      <xdr:row>21</xdr:row>
      <xdr:rowOff>114300</xdr:rowOff>
    </xdr:to>
    <xdr:graphicFrame>
      <xdr:nvGraphicFramePr>
        <xdr:cNvPr id="1" name="Graphique 1"/>
        <xdr:cNvGraphicFramePr/>
      </xdr:nvGraphicFramePr>
      <xdr:xfrm>
        <a:off x="390525" y="514350"/>
        <a:ext cx="3228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3</xdr:row>
      <xdr:rowOff>38100</xdr:rowOff>
    </xdr:from>
    <xdr:to>
      <xdr:col>8</xdr:col>
      <xdr:colOff>647700</xdr:colOff>
      <xdr:row>21</xdr:row>
      <xdr:rowOff>85725</xdr:rowOff>
    </xdr:to>
    <xdr:graphicFrame>
      <xdr:nvGraphicFramePr>
        <xdr:cNvPr id="2" name="Graphique 2"/>
        <xdr:cNvGraphicFramePr/>
      </xdr:nvGraphicFramePr>
      <xdr:xfrm>
        <a:off x="3619500" y="514350"/>
        <a:ext cx="31813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695325</xdr:colOff>
      <xdr:row>3</xdr:row>
      <xdr:rowOff>28575</xdr:rowOff>
    </xdr:from>
    <xdr:to>
      <xdr:col>16</xdr:col>
      <xdr:colOff>161925</xdr:colOff>
      <xdr:row>21</xdr:row>
      <xdr:rowOff>123825</xdr:rowOff>
    </xdr:to>
    <xdr:graphicFrame>
      <xdr:nvGraphicFramePr>
        <xdr:cNvPr id="3" name="Graphique 3"/>
        <xdr:cNvGraphicFramePr/>
      </xdr:nvGraphicFramePr>
      <xdr:xfrm>
        <a:off x="6848475" y="504825"/>
        <a:ext cx="52959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22</xdr:row>
      <xdr:rowOff>66675</xdr:rowOff>
    </xdr:from>
    <xdr:to>
      <xdr:col>13</xdr:col>
      <xdr:colOff>409575</xdr:colOff>
      <xdr:row>26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7650" y="3867150"/>
          <a:ext cx="98583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 la mention PE regroupe l'accès à un PEE et/ou à un Perco.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Lecture : en 2015, au sein des entreprises de moins de 50 salariés, 26,3 % des salariés qui ont accès à un dispositif d'épargne salariale ont accès uniquement à un plan d'épargne salariale (PEE).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 : ensemble des entreprises du secteur marchand non agricole, hors intérim et secteur domestique, qui ont mis en place un dispositif de participation, d'intéressement ou d'épargne salariale.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Dares, enquêtes Acemo-Pipa et Acemo-TPE 2016.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omas.cayet\AppData\Local\Microsoft\Windows\Temporary%20Internet%20Files\Content.Outlook\BX6Q9IN0\Tableaux%20PIPA2016_v0607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Tab 2"/>
      <sheetName val="Tab 3"/>
      <sheetName val="Tab 5"/>
      <sheetName val="Graph1"/>
      <sheetName val="Graph2"/>
      <sheetName val="Graph3"/>
      <sheetName val="Données tab1 "/>
      <sheetName val="Données tab2"/>
      <sheetName val="Données tab3"/>
      <sheetName val="Données tab4"/>
      <sheetName val="Données tab5"/>
      <sheetName val="Données Graph1"/>
      <sheetName val="Données Graph 2"/>
      <sheetName val="Données Graph3"/>
    </sheetNames>
    <sheetDataSet>
      <sheetData sheetId="10">
        <row r="2">
          <cell r="B2">
            <v>6362.814</v>
          </cell>
        </row>
        <row r="3">
          <cell r="B3">
            <v>4522</v>
          </cell>
        </row>
        <row r="4">
          <cell r="B4">
            <v>1407.1</v>
          </cell>
        </row>
        <row r="5">
          <cell r="B5">
            <v>3.8232537293320012</v>
          </cell>
        </row>
        <row r="6">
          <cell r="B6">
            <v>8040.096</v>
          </cell>
        </row>
        <row r="7">
          <cell r="B7">
            <v>4537</v>
          </cell>
        </row>
        <row r="8">
          <cell r="B8">
            <v>1772.2</v>
          </cell>
        </row>
        <row r="9">
          <cell r="B9">
            <v>4.523383539600589</v>
          </cell>
        </row>
        <row r="10">
          <cell r="B10">
            <v>8490.897</v>
          </cell>
        </row>
        <row r="11">
          <cell r="B11">
            <v>3982</v>
          </cell>
        </row>
        <row r="12">
          <cell r="B12">
            <v>1485.813</v>
          </cell>
        </row>
        <row r="13">
          <cell r="B13">
            <v>2267</v>
          </cell>
        </row>
        <row r="14">
          <cell r="B14">
            <v>655.5</v>
          </cell>
        </row>
        <row r="15">
          <cell r="B15">
            <v>1.5968968223068762</v>
          </cell>
        </row>
        <row r="16">
          <cell r="B16">
            <v>1703.176</v>
          </cell>
        </row>
        <row r="17">
          <cell r="B17">
            <v>1224</v>
          </cell>
        </row>
        <row r="18">
          <cell r="B18">
            <v>484.488</v>
          </cell>
        </row>
        <row r="19">
          <cell r="B19">
            <v>998</v>
          </cell>
        </row>
        <row r="20">
          <cell r="B20">
            <v>485.4</v>
          </cell>
        </row>
        <row r="21">
          <cell r="B21">
            <v>1.0787672759305205</v>
          </cell>
        </row>
        <row r="22">
          <cell r="B22">
            <v>16373.211</v>
          </cell>
        </row>
        <row r="23">
          <cell r="B23">
            <v>6762</v>
          </cell>
        </row>
        <row r="24">
          <cell r="B24">
            <v>2421.5</v>
          </cell>
        </row>
        <row r="25">
          <cell r="B25">
            <v>6.5379034045289455</v>
          </cell>
        </row>
        <row r="26">
          <cell r="B26">
            <v>8191</v>
          </cell>
        </row>
        <row r="27">
          <cell r="B27">
            <v>421972.194</v>
          </cell>
        </row>
        <row r="28">
          <cell r="B28">
            <v>12563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73.140625" style="2" customWidth="1"/>
    <col min="2" max="2" width="12.57421875" style="2" bestFit="1" customWidth="1"/>
    <col min="3" max="3" width="14.421875" style="2" customWidth="1"/>
    <col min="4" max="4" width="14.00390625" style="2" customWidth="1"/>
    <col min="5" max="5" width="6.421875" style="2" customWidth="1"/>
    <col min="6" max="7" width="12.00390625" style="2" customWidth="1"/>
    <col min="8" max="16384" width="11.421875" style="2" customWidth="1"/>
  </cols>
  <sheetData>
    <row r="1" ht="12.75">
      <c r="A1" s="1" t="s">
        <v>0</v>
      </c>
    </row>
    <row r="2" spans="1:3" ht="12.75">
      <c r="A2" s="3" t="s">
        <v>157</v>
      </c>
      <c r="C2" s="48"/>
    </row>
    <row r="3" ht="12.75">
      <c r="A3" s="3" t="s">
        <v>71</v>
      </c>
    </row>
    <row r="4" ht="13.5" thickBot="1"/>
    <row r="5" spans="1:7" ht="38.25">
      <c r="A5" s="9"/>
      <c r="B5" s="38" t="s">
        <v>72</v>
      </c>
      <c r="C5" s="39" t="s">
        <v>73</v>
      </c>
      <c r="D5" s="181" t="s">
        <v>67</v>
      </c>
      <c r="F5" s="338"/>
      <c r="G5" s="338"/>
    </row>
    <row r="6" spans="1:7" ht="17.25" customHeight="1">
      <c r="A6" s="11" t="s">
        <v>39</v>
      </c>
      <c r="B6" s="56">
        <v>3038</v>
      </c>
      <c r="C6" s="59">
        <v>12563</v>
      </c>
      <c r="D6" s="182">
        <v>15601</v>
      </c>
      <c r="F6" s="162"/>
      <c r="G6" s="162"/>
    </row>
    <row r="7" spans="1:7" ht="17.25" customHeight="1">
      <c r="A7" s="12" t="s">
        <v>79</v>
      </c>
      <c r="B7" s="57">
        <v>380</v>
      </c>
      <c r="C7" s="60">
        <v>8191</v>
      </c>
      <c r="D7" s="183">
        <v>8571</v>
      </c>
      <c r="E7" s="37"/>
      <c r="F7" s="162"/>
      <c r="G7" s="175"/>
    </row>
    <row r="8" spans="1:9" ht="17.25" customHeight="1">
      <c r="A8" s="36" t="s">
        <v>80</v>
      </c>
      <c r="B8" s="58">
        <v>12.508229098090851</v>
      </c>
      <c r="C8" s="61">
        <v>65.20117450350313</v>
      </c>
      <c r="D8" s="184">
        <v>54.93727325775911</v>
      </c>
      <c r="F8" s="170"/>
      <c r="G8" s="170"/>
      <c r="I8" s="177"/>
    </row>
    <row r="9" spans="1:7" ht="13.5" customHeight="1">
      <c r="A9" s="12" t="s">
        <v>81</v>
      </c>
      <c r="B9" s="49">
        <v>222</v>
      </c>
      <c r="C9" s="55">
        <v>6762</v>
      </c>
      <c r="D9" s="185">
        <v>6984</v>
      </c>
      <c r="F9" s="162"/>
      <c r="G9" s="175"/>
    </row>
    <row r="10" spans="1:7" ht="17.25" customHeight="1">
      <c r="A10" s="65" t="s">
        <v>89</v>
      </c>
      <c r="B10" s="64">
        <v>58.42105263157895</v>
      </c>
      <c r="C10" s="50">
        <v>82.55402270785008</v>
      </c>
      <c r="D10" s="186">
        <v>81.4840742037102</v>
      </c>
      <c r="F10" s="170"/>
      <c r="G10" s="170"/>
    </row>
    <row r="11" spans="1:7" ht="17.25" customHeight="1" thickBot="1">
      <c r="A11" s="13" t="s">
        <v>82</v>
      </c>
      <c r="B11" s="51">
        <v>7.307439104674128</v>
      </c>
      <c r="C11" s="51">
        <v>53.82042795649051</v>
      </c>
      <c r="D11" s="187">
        <v>44.76497813991732</v>
      </c>
      <c r="F11" s="170"/>
      <c r="G11" s="170"/>
    </row>
    <row r="12" spans="1:4" ht="12.75">
      <c r="A12" s="136" t="s">
        <v>145</v>
      </c>
      <c r="B12" s="10"/>
      <c r="C12" s="10"/>
      <c r="D12" s="10"/>
    </row>
    <row r="13" spans="1:4" ht="12.75">
      <c r="A13" s="4" t="s">
        <v>141</v>
      </c>
      <c r="B13" s="119"/>
      <c r="C13" s="119"/>
      <c r="D13" s="119"/>
    </row>
    <row r="14" spans="1:4" ht="12.75">
      <c r="A14" s="337" t="s">
        <v>155</v>
      </c>
      <c r="B14" s="337"/>
      <c r="C14" s="337"/>
      <c r="D14" s="337"/>
    </row>
    <row r="16" ht="12.75">
      <c r="D16" s="85"/>
    </row>
    <row r="17" spans="2:4" ht="12.75">
      <c r="B17" s="63"/>
      <c r="C17" s="176"/>
      <c r="D17" s="63"/>
    </row>
    <row r="18" spans="2:4" ht="12.75">
      <c r="B18" s="63"/>
      <c r="C18" s="63"/>
      <c r="D18" s="63"/>
    </row>
    <row r="19" spans="2:4" ht="12.75">
      <c r="B19" s="63"/>
      <c r="C19" s="63"/>
      <c r="D19" s="63"/>
    </row>
    <row r="20" spans="2:4" ht="12.75">
      <c r="B20" s="63"/>
      <c r="C20" s="63"/>
      <c r="D20" s="63"/>
    </row>
    <row r="21" spans="2:4" ht="12.75">
      <c r="B21" s="63"/>
      <c r="C21" s="63"/>
      <c r="D21" s="63"/>
    </row>
    <row r="22" spans="2:4" ht="12.75">
      <c r="B22" s="63"/>
      <c r="C22" s="63"/>
      <c r="D22" s="63"/>
    </row>
  </sheetData>
  <sheetProtection/>
  <mergeCells count="2">
    <mergeCell ref="A14:D14"/>
    <mergeCell ref="F5:G5"/>
  </mergeCells>
  <printOptions horizontalCentered="1"/>
  <pageMargins left="0.4" right="0.35" top="0.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&amp;L&amp;D&amp;Cv2 (red fare)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4.8515625" style="0" customWidth="1"/>
    <col min="2" max="2" width="6.140625" style="0" bestFit="1" customWidth="1"/>
    <col min="3" max="3" width="8.8515625" style="0" bestFit="1" customWidth="1"/>
    <col min="4" max="4" width="10.28125" style="0" customWidth="1"/>
    <col min="5" max="5" width="9.7109375" style="0" bestFit="1" customWidth="1"/>
    <col min="6" max="6" width="9.28125" style="0" bestFit="1" customWidth="1"/>
    <col min="7" max="7" width="9.7109375" style="0" bestFit="1" customWidth="1"/>
  </cols>
  <sheetData>
    <row r="1" ht="12.75">
      <c r="A1" s="303" t="s">
        <v>184</v>
      </c>
    </row>
    <row r="2" ht="12.75">
      <c r="A2" s="303"/>
    </row>
    <row r="3" spans="1:2" ht="27" customHeight="1">
      <c r="A3" s="302" t="s">
        <v>183</v>
      </c>
      <c r="B3" s="301">
        <v>2030</v>
      </c>
    </row>
    <row r="4" spans="1:2" ht="12.75">
      <c r="A4" s="300" t="s">
        <v>182</v>
      </c>
      <c r="B4" s="299">
        <v>1350</v>
      </c>
    </row>
    <row r="5" spans="1:2" ht="12.75">
      <c r="A5" s="298" t="s">
        <v>181</v>
      </c>
      <c r="B5" s="297">
        <v>1490</v>
      </c>
    </row>
    <row r="6" ht="12.75">
      <c r="A6" s="296" t="s">
        <v>180</v>
      </c>
    </row>
    <row r="7" ht="12.75">
      <c r="A7" s="296" t="s">
        <v>179</v>
      </c>
    </row>
    <row r="8" ht="12.75">
      <c r="A8" s="296" t="s">
        <v>142</v>
      </c>
    </row>
    <row r="9" ht="12.75">
      <c r="A9" s="296" t="s">
        <v>178</v>
      </c>
    </row>
    <row r="10" ht="12.75">
      <c r="A10" s="29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19.421875" style="0" customWidth="1"/>
    <col min="2" max="2" width="10.7109375" style="0" customWidth="1"/>
    <col min="3" max="3" width="18.421875" style="0" customWidth="1"/>
    <col min="4" max="4" width="10.7109375" style="0" customWidth="1"/>
    <col min="5" max="5" width="18.421875" style="0" customWidth="1"/>
    <col min="6" max="6" width="6.421875" style="0" bestFit="1" customWidth="1"/>
    <col min="7" max="7" width="18.421875" style="0" customWidth="1"/>
  </cols>
  <sheetData>
    <row r="1" ht="12.75">
      <c r="A1" s="303" t="s">
        <v>191</v>
      </c>
    </row>
    <row r="2" ht="12.75">
      <c r="A2" s="303"/>
    </row>
    <row r="3" spans="2:5" ht="12.75">
      <c r="B3" s="374" t="s">
        <v>190</v>
      </c>
      <c r="C3" s="375"/>
      <c r="D3" s="374" t="s">
        <v>189</v>
      </c>
      <c r="E3" s="375"/>
    </row>
    <row r="4" spans="1:5" ht="38.25">
      <c r="A4" s="328" t="s">
        <v>147</v>
      </c>
      <c r="B4" s="327" t="s">
        <v>188</v>
      </c>
      <c r="C4" s="327" t="s">
        <v>187</v>
      </c>
      <c r="D4" s="327" t="s">
        <v>188</v>
      </c>
      <c r="E4" s="327" t="s">
        <v>187</v>
      </c>
    </row>
    <row r="5" spans="1:5" ht="12.75">
      <c r="A5" s="326" t="s">
        <v>19</v>
      </c>
      <c r="B5" s="325">
        <v>11</v>
      </c>
      <c r="C5" s="324">
        <v>3250</v>
      </c>
      <c r="D5" s="319">
        <v>4</v>
      </c>
      <c r="E5" s="318">
        <v>1750</v>
      </c>
    </row>
    <row r="6" spans="1:5" ht="12.75">
      <c r="A6" s="322" t="s">
        <v>20</v>
      </c>
      <c r="B6" s="323">
        <v>15</v>
      </c>
      <c r="C6" s="320">
        <v>1660</v>
      </c>
      <c r="D6" s="319">
        <v>12</v>
      </c>
      <c r="E6" s="318">
        <v>1710</v>
      </c>
    </row>
    <row r="7" spans="1:5" ht="12.75">
      <c r="A7" s="322" t="s">
        <v>21</v>
      </c>
      <c r="B7" s="321">
        <v>20</v>
      </c>
      <c r="C7" s="320">
        <v>1390</v>
      </c>
      <c r="D7" s="319">
        <v>18</v>
      </c>
      <c r="E7" s="318">
        <v>1180</v>
      </c>
    </row>
    <row r="8" spans="1:5" ht="12.75">
      <c r="A8" s="322" t="s">
        <v>22</v>
      </c>
      <c r="B8" s="321">
        <v>24</v>
      </c>
      <c r="C8" s="320">
        <v>1400</v>
      </c>
      <c r="D8" s="319">
        <v>24</v>
      </c>
      <c r="E8" s="318">
        <v>1420</v>
      </c>
    </row>
    <row r="9" spans="1:5" ht="12.75">
      <c r="A9" s="322" t="s">
        <v>23</v>
      </c>
      <c r="B9" s="321">
        <v>28</v>
      </c>
      <c r="C9" s="320">
        <v>1420</v>
      </c>
      <c r="D9" s="319">
        <v>34</v>
      </c>
      <c r="E9" s="318">
        <v>1480</v>
      </c>
    </row>
    <row r="10" spans="1:5" ht="12.75">
      <c r="A10" s="317" t="s">
        <v>92</v>
      </c>
      <c r="B10" s="316">
        <v>33</v>
      </c>
      <c r="C10" s="315">
        <v>1140</v>
      </c>
      <c r="D10" s="314">
        <v>42</v>
      </c>
      <c r="E10" s="313">
        <v>1440</v>
      </c>
    </row>
    <row r="11" spans="1:5" ht="12.75">
      <c r="A11" s="312" t="s">
        <v>186</v>
      </c>
      <c r="B11" s="311">
        <v>12</v>
      </c>
      <c r="C11" s="310">
        <v>1490</v>
      </c>
      <c r="D11" s="309">
        <v>6</v>
      </c>
      <c r="E11" s="308">
        <v>1440</v>
      </c>
    </row>
    <row r="12" spans="1:7" ht="12.75">
      <c r="A12" s="296" t="s">
        <v>185</v>
      </c>
      <c r="B12" s="307"/>
      <c r="C12" s="306"/>
      <c r="D12" s="307"/>
      <c r="E12" s="306"/>
      <c r="F12" s="305"/>
      <c r="G12" s="304"/>
    </row>
    <row r="13" spans="1:7" ht="12.75">
      <c r="A13" s="296" t="s">
        <v>179</v>
      </c>
      <c r="B13" s="307"/>
      <c r="C13" s="306"/>
      <c r="D13" s="307"/>
      <c r="E13" s="306"/>
      <c r="F13" s="305"/>
      <c r="G13" s="304"/>
    </row>
    <row r="14" spans="1:7" ht="12.75">
      <c r="A14" s="296" t="s">
        <v>142</v>
      </c>
      <c r="B14" s="307"/>
      <c r="C14" s="306"/>
      <c r="D14" s="307"/>
      <c r="E14" s="306"/>
      <c r="F14" s="305"/>
      <c r="G14" s="304"/>
    </row>
    <row r="15" spans="1:7" ht="12.75">
      <c r="A15" s="296" t="s">
        <v>178</v>
      </c>
      <c r="B15" s="307"/>
      <c r="C15" s="306"/>
      <c r="D15" s="307"/>
      <c r="E15" s="306"/>
      <c r="F15" s="305"/>
      <c r="G15" s="304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34.00390625" style="0" customWidth="1"/>
    <col min="2" max="2" width="11.140625" style="0" customWidth="1"/>
    <col min="3" max="3" width="18.7109375" style="0" customWidth="1"/>
    <col min="4" max="4" width="6.421875" style="0" bestFit="1" customWidth="1"/>
    <col min="5" max="5" width="18.7109375" style="0" customWidth="1"/>
  </cols>
  <sheetData>
    <row r="1" ht="12.75">
      <c r="A1" s="303" t="s">
        <v>197</v>
      </c>
    </row>
    <row r="3" spans="1:3" ht="40.5" customHeight="1">
      <c r="A3" s="328" t="s">
        <v>196</v>
      </c>
      <c r="B3" s="235" t="s">
        <v>188</v>
      </c>
      <c r="C3" s="235" t="s">
        <v>195</v>
      </c>
    </row>
    <row r="4" spans="1:3" ht="12.75">
      <c r="A4" s="336" t="s">
        <v>194</v>
      </c>
      <c r="B4" s="335">
        <v>16</v>
      </c>
      <c r="C4" s="324">
        <v>1210</v>
      </c>
    </row>
    <row r="5" spans="1:3" ht="12.75">
      <c r="A5" s="334" t="s">
        <v>8</v>
      </c>
      <c r="B5" s="321">
        <v>10</v>
      </c>
      <c r="C5" s="320">
        <v>2000</v>
      </c>
    </row>
    <row r="6" spans="1:3" ht="12.75">
      <c r="A6" s="333" t="s">
        <v>193</v>
      </c>
      <c r="B6" s="321">
        <v>11</v>
      </c>
      <c r="C6" s="320">
        <v>1580</v>
      </c>
    </row>
    <row r="7" spans="1:3" ht="12.75">
      <c r="A7" s="332" t="s">
        <v>192</v>
      </c>
      <c r="B7" s="331">
        <v>31</v>
      </c>
      <c r="C7" s="330">
        <v>1010</v>
      </c>
    </row>
    <row r="8" spans="1:3" ht="12.75">
      <c r="A8" s="329" t="s">
        <v>186</v>
      </c>
      <c r="B8" s="311">
        <v>12</v>
      </c>
      <c r="C8" s="310">
        <v>1490</v>
      </c>
    </row>
    <row r="9" ht="12.75">
      <c r="A9" s="296" t="s">
        <v>180</v>
      </c>
    </row>
    <row r="10" ht="12.75">
      <c r="A10" s="296" t="s">
        <v>179</v>
      </c>
    </row>
    <row r="11" ht="12.75">
      <c r="A11" s="296" t="s">
        <v>142</v>
      </c>
    </row>
    <row r="12" ht="12.75">
      <c r="A12" s="296" t="s">
        <v>178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zoomScale="90" zoomScaleNormal="90" zoomScaleSheetLayoutView="80" zoomScalePageLayoutView="0" workbookViewId="0" topLeftCell="A2">
      <selection activeCell="A2" sqref="A2:F3"/>
    </sheetView>
  </sheetViews>
  <sheetFormatPr defaultColWidth="11.421875" defaultRowHeight="12.75"/>
  <cols>
    <col min="1" max="1" width="6.421875" style="2" customWidth="1"/>
    <col min="2" max="2" width="0.71875" style="2" customWidth="1"/>
    <col min="3" max="3" width="51.28125" style="23" customWidth="1"/>
    <col min="4" max="4" width="14.28125" style="2" customWidth="1"/>
    <col min="5" max="5" width="15.00390625" style="2" customWidth="1"/>
    <col min="6" max="7" width="13.00390625" style="2" customWidth="1"/>
    <col min="8" max="8" width="13.00390625" style="7" customWidth="1"/>
    <col min="9" max="10" width="13.7109375" style="21" customWidth="1"/>
    <col min="11" max="16384" width="11.421875" style="2" customWidth="1"/>
  </cols>
  <sheetData>
    <row r="1" spans="1:10" ht="14.25">
      <c r="A1" s="103" t="s">
        <v>6</v>
      </c>
      <c r="B1" s="103"/>
      <c r="C1" s="104"/>
      <c r="D1" s="103"/>
      <c r="E1" s="103"/>
      <c r="F1" s="103"/>
      <c r="G1" s="103"/>
      <c r="H1" s="105"/>
      <c r="I1" s="106"/>
      <c r="J1" s="106"/>
    </row>
    <row r="2" spans="1:10" ht="15">
      <c r="A2" s="107" t="s">
        <v>158</v>
      </c>
      <c r="B2" s="103"/>
      <c r="C2" s="104"/>
      <c r="D2" s="103"/>
      <c r="E2" s="103"/>
      <c r="F2" s="103"/>
      <c r="G2" s="103"/>
      <c r="H2" s="105"/>
      <c r="I2" s="106"/>
      <c r="J2" s="106"/>
    </row>
    <row r="3" spans="1:10" ht="15">
      <c r="A3" s="107" t="s">
        <v>152</v>
      </c>
      <c r="B3" s="103"/>
      <c r="C3" s="104"/>
      <c r="D3" s="103"/>
      <c r="E3" s="103"/>
      <c r="F3" s="103"/>
      <c r="G3" s="103"/>
      <c r="H3" s="105"/>
      <c r="I3" s="106"/>
      <c r="J3" s="106"/>
    </row>
    <row r="4" spans="1:10" ht="15" thickBot="1">
      <c r="A4" s="103"/>
      <c r="B4" s="103"/>
      <c r="C4" s="104"/>
      <c r="D4" s="103"/>
      <c r="E4" s="103"/>
      <c r="F4" s="103"/>
      <c r="G4" s="103"/>
      <c r="H4" s="105"/>
      <c r="I4" s="108" t="s">
        <v>121</v>
      </c>
      <c r="J4" s="108"/>
    </row>
    <row r="5" spans="1:10" ht="72" customHeight="1">
      <c r="A5" s="339"/>
      <c r="B5" s="340"/>
      <c r="C5" s="340"/>
      <c r="D5" s="109" t="s">
        <v>10</v>
      </c>
      <c r="E5" s="109" t="s">
        <v>11</v>
      </c>
      <c r="F5" s="110" t="s">
        <v>111</v>
      </c>
      <c r="G5" s="110" t="s">
        <v>137</v>
      </c>
      <c r="H5" s="111" t="s">
        <v>31</v>
      </c>
      <c r="I5" s="179" t="s">
        <v>75</v>
      </c>
      <c r="J5" s="174"/>
    </row>
    <row r="6" spans="1:10" s="22" customFormat="1" ht="28.5">
      <c r="A6" s="112" t="s">
        <v>51</v>
      </c>
      <c r="B6" s="112"/>
      <c r="C6" s="113" t="s">
        <v>77</v>
      </c>
      <c r="D6" s="205">
        <v>49.56135149204202</v>
      </c>
      <c r="E6" s="205">
        <v>40.21481983621238</v>
      </c>
      <c r="F6" s="205">
        <v>47.264889400454656</v>
      </c>
      <c r="G6" s="205">
        <v>20.443034747735936</v>
      </c>
      <c r="H6" s="153">
        <v>57.663987213338174</v>
      </c>
      <c r="I6" s="209">
        <v>14.187413795275514</v>
      </c>
      <c r="J6" s="171"/>
    </row>
    <row r="7" spans="1:10" s="22" customFormat="1" ht="14.25">
      <c r="A7" s="112" t="s">
        <v>52</v>
      </c>
      <c r="B7" s="112"/>
      <c r="C7" s="114" t="s">
        <v>40</v>
      </c>
      <c r="D7" s="206">
        <v>96.78756855583748</v>
      </c>
      <c r="E7" s="206">
        <v>82.82796785020616</v>
      </c>
      <c r="F7" s="206">
        <v>96.97940811872388</v>
      </c>
      <c r="G7" s="206">
        <v>80.61659681751742</v>
      </c>
      <c r="H7" s="206">
        <v>97.27062234450275</v>
      </c>
      <c r="I7" s="210">
        <v>34.50876498331381</v>
      </c>
      <c r="J7" s="171"/>
    </row>
    <row r="8" spans="1:10" s="22" customFormat="1" ht="28.5">
      <c r="A8" s="112" t="s">
        <v>53</v>
      </c>
      <c r="B8" s="112"/>
      <c r="C8" s="114" t="s">
        <v>68</v>
      </c>
      <c r="D8" s="206">
        <v>72.0893097642562</v>
      </c>
      <c r="E8" s="206">
        <v>59.67919026362433</v>
      </c>
      <c r="F8" s="206">
        <v>68.87477003512777</v>
      </c>
      <c r="G8" s="206">
        <v>35.80206989603825</v>
      </c>
      <c r="H8" s="206">
        <v>79.88564783807664</v>
      </c>
      <c r="I8" s="210">
        <v>26.869649798716686</v>
      </c>
      <c r="J8" s="171"/>
    </row>
    <row r="9" spans="1:10" s="22" customFormat="1" ht="14.25">
      <c r="A9" s="112" t="s">
        <v>54</v>
      </c>
      <c r="B9" s="112"/>
      <c r="C9" s="114" t="s">
        <v>44</v>
      </c>
      <c r="D9" s="206">
        <v>88.36094335122593</v>
      </c>
      <c r="E9" s="206">
        <v>83.89675076867498</v>
      </c>
      <c r="F9" s="206">
        <v>87.5969564389651</v>
      </c>
      <c r="G9" s="165">
        <v>66.31024708349689</v>
      </c>
      <c r="H9" s="206">
        <v>90.83647233839064</v>
      </c>
      <c r="I9" s="210">
        <v>13.052255140252953</v>
      </c>
      <c r="J9" s="171"/>
    </row>
    <row r="10" spans="1:10" s="22" customFormat="1" ht="14.25">
      <c r="A10" s="112" t="s">
        <v>55</v>
      </c>
      <c r="B10" s="112"/>
      <c r="C10" s="114" t="s">
        <v>45</v>
      </c>
      <c r="D10" s="206">
        <v>55.8410535849108</v>
      </c>
      <c r="E10" s="206">
        <v>47.38268601940921</v>
      </c>
      <c r="F10" s="206">
        <v>57.40134919451384</v>
      </c>
      <c r="G10" s="206">
        <v>25.260143752417562</v>
      </c>
      <c r="H10" s="206">
        <v>66.45974755341264</v>
      </c>
      <c r="I10" s="210">
        <v>22.163828564313214</v>
      </c>
      <c r="J10" s="171"/>
    </row>
    <row r="11" spans="1:10" s="22" customFormat="1" ht="28.5">
      <c r="A11" s="112" t="s">
        <v>56</v>
      </c>
      <c r="B11" s="112"/>
      <c r="C11" s="114" t="s">
        <v>69</v>
      </c>
      <c r="D11" s="206">
        <v>43.82253326744131</v>
      </c>
      <c r="E11" s="206">
        <v>74.64416564140247</v>
      </c>
      <c r="F11" s="206">
        <v>78.74671123971628</v>
      </c>
      <c r="G11" s="206">
        <v>70.7392371318827</v>
      </c>
      <c r="H11" s="206">
        <v>87.88630138335803</v>
      </c>
      <c r="I11" s="210">
        <v>30.193969684275533</v>
      </c>
      <c r="J11" s="171"/>
    </row>
    <row r="12" spans="1:31" s="166" customFormat="1" ht="14.25">
      <c r="A12" s="163" t="s">
        <v>57</v>
      </c>
      <c r="B12" s="163"/>
      <c r="C12" s="164" t="s">
        <v>8</v>
      </c>
      <c r="D12" s="165">
        <v>32.99008798053466</v>
      </c>
      <c r="E12" s="165">
        <v>24.267030815002776</v>
      </c>
      <c r="F12" s="165">
        <v>35.3029680713495</v>
      </c>
      <c r="G12" s="165">
        <v>19.273840404145904</v>
      </c>
      <c r="H12" s="165">
        <v>44.50490137486333</v>
      </c>
      <c r="I12" s="180">
        <v>20.401231301824925</v>
      </c>
      <c r="J12" s="17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10" s="22" customFormat="1" ht="14.25">
      <c r="A13" s="112" t="s">
        <v>58</v>
      </c>
      <c r="B13" s="112"/>
      <c r="C13" s="114" t="s">
        <v>46</v>
      </c>
      <c r="D13" s="206">
        <v>46.22217137731709</v>
      </c>
      <c r="E13" s="206">
        <v>34.86996077184049</v>
      </c>
      <c r="F13" s="206">
        <v>46.40680050145023</v>
      </c>
      <c r="G13" s="206">
        <v>18.958505904447183</v>
      </c>
      <c r="H13" s="206">
        <v>54.63396888755504</v>
      </c>
      <c r="I13" s="210">
        <v>15.22727732640482</v>
      </c>
      <c r="J13" s="171"/>
    </row>
    <row r="14" spans="1:10" s="22" customFormat="1" ht="14.25">
      <c r="A14" s="112" t="s">
        <v>59</v>
      </c>
      <c r="B14" s="112"/>
      <c r="C14" s="114" t="s">
        <v>47</v>
      </c>
      <c r="D14" s="206">
        <v>31.411007621521442</v>
      </c>
      <c r="E14" s="165">
        <v>58.807229967359234</v>
      </c>
      <c r="F14" s="206">
        <v>65.57784951877723</v>
      </c>
      <c r="G14" s="206">
        <v>32.78022905732569</v>
      </c>
      <c r="H14" s="206">
        <v>73.8371546098999</v>
      </c>
      <c r="I14" s="210">
        <v>17.90011008706531</v>
      </c>
      <c r="J14" s="171"/>
    </row>
    <row r="15" spans="1:10" s="22" customFormat="1" ht="14.25">
      <c r="A15" s="112" t="s">
        <v>60</v>
      </c>
      <c r="B15" s="112"/>
      <c r="C15" s="114" t="s">
        <v>41</v>
      </c>
      <c r="D15" s="206">
        <v>21.845120445404966</v>
      </c>
      <c r="E15" s="206">
        <v>7.296748280137962</v>
      </c>
      <c r="F15" s="206">
        <v>21.53869280480715</v>
      </c>
      <c r="G15" s="206">
        <v>6.3878967407414</v>
      </c>
      <c r="H15" s="206">
        <v>27.367209769416906</v>
      </c>
      <c r="I15" s="210">
        <v>7.021652924876447</v>
      </c>
      <c r="J15" s="171"/>
    </row>
    <row r="16" spans="1:10" s="22" customFormat="1" ht="14.25">
      <c r="A16" s="112" t="s">
        <v>61</v>
      </c>
      <c r="B16" s="112"/>
      <c r="C16" s="114" t="s">
        <v>42</v>
      </c>
      <c r="D16" s="206">
        <v>59.42184460466371</v>
      </c>
      <c r="E16" s="206">
        <v>36.17308895067714</v>
      </c>
      <c r="F16" s="206">
        <v>60.93301399152449</v>
      </c>
      <c r="G16" s="206">
        <v>29.791263137047387</v>
      </c>
      <c r="H16" s="206">
        <v>68.33468635475529</v>
      </c>
      <c r="I16" s="210">
        <v>25.525333765381085</v>
      </c>
      <c r="J16" s="171"/>
    </row>
    <row r="17" spans="1:10" s="22" customFormat="1" ht="14.25">
      <c r="A17" s="112" t="s">
        <v>62</v>
      </c>
      <c r="B17" s="112"/>
      <c r="C17" s="114" t="s">
        <v>48</v>
      </c>
      <c r="D17" s="206">
        <v>71.61005473240502</v>
      </c>
      <c r="E17" s="206">
        <v>69.42753563870295</v>
      </c>
      <c r="F17" s="206">
        <v>75.70563946933623</v>
      </c>
      <c r="G17" s="206">
        <v>57.29606390952083</v>
      </c>
      <c r="H17" s="206">
        <v>79.62108569295103</v>
      </c>
      <c r="I17" s="210">
        <v>32.382496700113514</v>
      </c>
      <c r="J17" s="171"/>
    </row>
    <row r="18" spans="1:10" s="22" customFormat="1" ht="14.25">
      <c r="A18" s="112" t="s">
        <v>63</v>
      </c>
      <c r="B18" s="112"/>
      <c r="C18" s="114" t="s">
        <v>9</v>
      </c>
      <c r="D18" s="206">
        <v>13.199746033060833</v>
      </c>
      <c r="E18" s="206">
        <v>43.7198757550623</v>
      </c>
      <c r="F18" s="206">
        <v>42.30780080974294</v>
      </c>
      <c r="G18" s="206">
        <v>20.27509040781002</v>
      </c>
      <c r="H18" s="206">
        <v>50.78987589533885</v>
      </c>
      <c r="I18" s="210">
        <v>16.179770119524832</v>
      </c>
      <c r="J18" s="171"/>
    </row>
    <row r="19" spans="1:10" s="22" customFormat="1" ht="28.5">
      <c r="A19" s="112" t="s">
        <v>64</v>
      </c>
      <c r="B19" s="112"/>
      <c r="C19" s="114" t="s">
        <v>43</v>
      </c>
      <c r="D19" s="206">
        <v>38.667850788663664</v>
      </c>
      <c r="E19" s="206">
        <v>20.92285697455717</v>
      </c>
      <c r="F19" s="206">
        <v>36.90489891428502</v>
      </c>
      <c r="G19" s="206">
        <v>13.766455853054039</v>
      </c>
      <c r="H19" s="206">
        <v>51.0402222851182</v>
      </c>
      <c r="I19" s="210">
        <v>19.837631715633016</v>
      </c>
      <c r="J19" s="171"/>
    </row>
    <row r="20" spans="1:10" s="22" customFormat="1" ht="28.5">
      <c r="A20" s="112" t="s">
        <v>65</v>
      </c>
      <c r="B20" s="112"/>
      <c r="C20" s="114" t="s">
        <v>49</v>
      </c>
      <c r="D20" s="206">
        <v>16.629832068196592</v>
      </c>
      <c r="E20" s="206">
        <v>13.73332808063879</v>
      </c>
      <c r="F20" s="206">
        <v>19.592814596165788</v>
      </c>
      <c r="G20" s="206">
        <v>6.35546454202162</v>
      </c>
      <c r="H20" s="206">
        <v>27.458809217290874</v>
      </c>
      <c r="I20" s="210">
        <v>10.288847922913455</v>
      </c>
      <c r="J20" s="171"/>
    </row>
    <row r="21" spans="1:10" s="22" customFormat="1" ht="14.25">
      <c r="A21" s="112" t="s">
        <v>66</v>
      </c>
      <c r="B21" s="115"/>
      <c r="C21" s="114" t="s">
        <v>50</v>
      </c>
      <c r="D21" s="207">
        <v>7.132295578446995</v>
      </c>
      <c r="E21" s="207">
        <v>11.257237012171036</v>
      </c>
      <c r="F21" s="207">
        <v>14.61098324357166</v>
      </c>
      <c r="G21" s="207">
        <v>5.423148710213297</v>
      </c>
      <c r="H21" s="207">
        <v>18.570870667973598</v>
      </c>
      <c r="I21" s="211">
        <v>9.05850502458126</v>
      </c>
      <c r="J21" s="171"/>
    </row>
    <row r="22" spans="1:10" s="22" customFormat="1" ht="15.75" thickBot="1">
      <c r="A22" s="116" t="s">
        <v>7</v>
      </c>
      <c r="B22" s="117"/>
      <c r="C22" s="118"/>
      <c r="D22" s="208">
        <v>41.405784344828994</v>
      </c>
      <c r="E22" s="208">
        <v>35.69636589690919</v>
      </c>
      <c r="F22" s="208">
        <v>46.27295187840264</v>
      </c>
      <c r="G22" s="208">
        <v>22.983708915578532</v>
      </c>
      <c r="H22" s="208">
        <v>54.93727325775911</v>
      </c>
      <c r="I22" s="212">
        <v>16.501310583387948</v>
      </c>
      <c r="J22" s="173"/>
    </row>
    <row r="23" spans="1:8" ht="12.75">
      <c r="A23" s="6" t="s">
        <v>144</v>
      </c>
      <c r="B23" s="97"/>
      <c r="C23" s="98"/>
      <c r="D23" s="97"/>
      <c r="E23" s="97"/>
      <c r="F23" s="97"/>
      <c r="G23" s="97"/>
      <c r="H23" s="99"/>
    </row>
    <row r="24" spans="1:10" ht="33.75" customHeight="1">
      <c r="A24" s="341" t="s">
        <v>164</v>
      </c>
      <c r="B24" s="341"/>
      <c r="C24" s="341"/>
      <c r="D24" s="341"/>
      <c r="E24" s="341"/>
      <c r="F24" s="341"/>
      <c r="G24" s="341"/>
      <c r="H24" s="341"/>
      <c r="I24" s="341"/>
      <c r="J24" s="169"/>
    </row>
    <row r="25" spans="1:8" ht="12.75">
      <c r="A25" s="100" t="s">
        <v>141</v>
      </c>
      <c r="B25" s="101"/>
      <c r="C25" s="101"/>
      <c r="D25" s="101"/>
      <c r="E25" s="101"/>
      <c r="F25" s="101"/>
      <c r="G25" s="101"/>
      <c r="H25" s="102"/>
    </row>
    <row r="26" spans="1:8" ht="12.75">
      <c r="A26" s="100" t="s">
        <v>155</v>
      </c>
      <c r="B26" s="100"/>
      <c r="C26" s="100"/>
      <c r="D26" s="100"/>
      <c r="E26" s="101"/>
      <c r="F26" s="101"/>
      <c r="G26" s="101"/>
      <c r="H26" s="101"/>
    </row>
    <row r="29" spans="4:9" ht="12.75">
      <c r="D29" s="85"/>
      <c r="E29" s="85"/>
      <c r="F29" s="85"/>
      <c r="G29" s="85"/>
      <c r="H29" s="85"/>
      <c r="I29" s="85"/>
    </row>
    <row r="30" spans="4:9" ht="12.75">
      <c r="D30" s="85"/>
      <c r="E30" s="85"/>
      <c r="F30" s="85"/>
      <c r="G30" s="85"/>
      <c r="H30" s="85"/>
      <c r="I30" s="85"/>
    </row>
    <row r="31" spans="4:9" ht="12.75">
      <c r="D31" s="85"/>
      <c r="E31" s="85"/>
      <c r="F31" s="85"/>
      <c r="G31" s="85"/>
      <c r="H31" s="85"/>
      <c r="I31" s="85"/>
    </row>
    <row r="32" spans="4:9" ht="12.75">
      <c r="D32" s="85"/>
      <c r="E32" s="85"/>
      <c r="F32" s="85"/>
      <c r="G32" s="85"/>
      <c r="H32" s="85"/>
      <c r="I32" s="85"/>
    </row>
    <row r="33" spans="4:9" ht="12.75">
      <c r="D33" s="85"/>
      <c r="E33" s="85"/>
      <c r="F33" s="85"/>
      <c r="G33" s="85"/>
      <c r="H33" s="85"/>
      <c r="I33" s="85"/>
    </row>
    <row r="34" spans="4:9" ht="12.75">
      <c r="D34" s="85"/>
      <c r="E34" s="85"/>
      <c r="F34" s="85"/>
      <c r="G34" s="85"/>
      <c r="H34" s="85"/>
      <c r="I34" s="85"/>
    </row>
    <row r="35" spans="4:9" ht="12.75">
      <c r="D35" s="85"/>
      <c r="E35" s="85"/>
      <c r="F35" s="85"/>
      <c r="G35" s="85"/>
      <c r="H35" s="85"/>
      <c r="I35" s="85"/>
    </row>
    <row r="36" spans="4:9" ht="12.75">
      <c r="D36" s="85"/>
      <c r="E36" s="85"/>
      <c r="F36" s="85"/>
      <c r="G36" s="85"/>
      <c r="H36" s="85"/>
      <c r="I36" s="85"/>
    </row>
    <row r="37" spans="4:9" ht="12.75">
      <c r="D37" s="85"/>
      <c r="E37" s="85"/>
      <c r="F37" s="85"/>
      <c r="G37" s="85"/>
      <c r="H37" s="85"/>
      <c r="I37" s="85"/>
    </row>
    <row r="38" spans="4:9" ht="12.75">
      <c r="D38" s="85"/>
      <c r="E38" s="85"/>
      <c r="F38" s="85"/>
      <c r="G38" s="85"/>
      <c r="H38" s="85"/>
      <c r="I38" s="85"/>
    </row>
    <row r="39" spans="4:9" ht="12.75">
      <c r="D39" s="85"/>
      <c r="E39" s="85"/>
      <c r="F39" s="85"/>
      <c r="G39" s="85"/>
      <c r="H39" s="85"/>
      <c r="I39" s="85"/>
    </row>
  </sheetData>
  <sheetProtection/>
  <mergeCells count="2">
    <mergeCell ref="A5:C5"/>
    <mergeCell ref="A24:I24"/>
  </mergeCells>
  <printOptions horizontalCentered="1"/>
  <pageMargins left="0.37" right="0.34" top="0.62" bottom="0.81" header="0.34" footer="0.5118110236220472"/>
  <pageSetup fitToHeight="1" fitToWidth="1" horizontalDpi="600" verticalDpi="600" orientation="landscape" paperSize="9" scale="94" r:id="rId1"/>
  <headerFooter alignWithMargins="0">
    <oddFooter>&amp;L&amp;D&amp;Cv2 red fare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SheetLayoutView="100" zoomScalePageLayoutView="0" workbookViewId="0" topLeftCell="A1">
      <selection activeCell="A1" sqref="A1:E3"/>
    </sheetView>
  </sheetViews>
  <sheetFormatPr defaultColWidth="11.421875" defaultRowHeight="12.75"/>
  <cols>
    <col min="1" max="1" width="17.8515625" style="2" customWidth="1"/>
    <col min="2" max="2" width="25.00390625" style="2" customWidth="1"/>
    <col min="3" max="3" width="15.8515625" style="2" customWidth="1"/>
    <col min="4" max="4" width="18.421875" style="2" customWidth="1"/>
    <col min="5" max="5" width="18.57421875" style="2" customWidth="1"/>
    <col min="6" max="6" width="20.421875" style="2" customWidth="1"/>
    <col min="7" max="7" width="4.57421875" style="2" customWidth="1"/>
    <col min="8" max="8" width="11.421875" style="2" customWidth="1"/>
    <col min="9" max="12" width="12.140625" style="2" customWidth="1"/>
    <col min="13" max="16384" width="11.421875" style="2" customWidth="1"/>
  </cols>
  <sheetData>
    <row r="1" ht="12.75">
      <c r="A1" s="1" t="s">
        <v>12</v>
      </c>
    </row>
    <row r="2" ht="12.75">
      <c r="A2" s="3" t="s">
        <v>159</v>
      </c>
    </row>
    <row r="3" ht="11.25" customHeight="1">
      <c r="A3" s="76" t="s">
        <v>24</v>
      </c>
    </row>
    <row r="4" spans="1:6" ht="12.75">
      <c r="A4" s="1"/>
      <c r="F4" s="96" t="s">
        <v>121</v>
      </c>
    </row>
    <row r="5" spans="1:6" ht="25.5" customHeight="1">
      <c r="A5" s="348" t="s">
        <v>1</v>
      </c>
      <c r="B5" s="349" t="s">
        <v>130</v>
      </c>
      <c r="C5" s="353" t="s">
        <v>83</v>
      </c>
      <c r="D5" s="342" t="s">
        <v>84</v>
      </c>
      <c r="E5" s="351" t="s">
        <v>85</v>
      </c>
      <c r="F5" s="342" t="s">
        <v>86</v>
      </c>
    </row>
    <row r="6" spans="1:12" ht="27" customHeight="1">
      <c r="A6" s="348"/>
      <c r="B6" s="350"/>
      <c r="C6" s="354"/>
      <c r="D6" s="343"/>
      <c r="E6" s="352"/>
      <c r="F6" s="343"/>
      <c r="I6" s="338"/>
      <c r="J6" s="338"/>
      <c r="K6" s="338"/>
      <c r="L6" s="338"/>
    </row>
    <row r="7" spans="1:12" ht="6.75" customHeight="1">
      <c r="A7" s="15"/>
      <c r="B7" s="90"/>
      <c r="C7" s="213"/>
      <c r="D7" s="221"/>
      <c r="E7" s="213"/>
      <c r="F7" s="213"/>
      <c r="I7" s="161"/>
      <c r="J7" s="161"/>
      <c r="K7" s="161"/>
      <c r="L7" s="161"/>
    </row>
    <row r="8" spans="1:12" ht="12.75">
      <c r="A8" s="15" t="s">
        <v>2</v>
      </c>
      <c r="B8" s="90"/>
      <c r="C8" s="214"/>
      <c r="D8" s="222">
        <v>16.50131058338788</v>
      </c>
      <c r="E8" s="222">
        <v>66.78140484604273</v>
      </c>
      <c r="F8" s="222">
        <v>11.019807025595158</v>
      </c>
      <c r="I8" s="167"/>
      <c r="J8" s="167"/>
      <c r="K8" s="167"/>
      <c r="L8" s="167"/>
    </row>
    <row r="9" spans="1:12" ht="13.5">
      <c r="A9" s="16" t="s">
        <v>140</v>
      </c>
      <c r="B9" s="91" t="s">
        <v>135</v>
      </c>
      <c r="C9" s="215">
        <v>18.757831416541695</v>
      </c>
      <c r="D9" s="215">
        <v>7.255905606918719</v>
      </c>
      <c r="E9" s="215">
        <v>47.88433561504968</v>
      </c>
      <c r="F9" s="215">
        <v>3.4744421927281675</v>
      </c>
      <c r="I9" s="167"/>
      <c r="J9" s="167"/>
      <c r="K9" s="167"/>
      <c r="L9" s="167"/>
    </row>
    <row r="10" spans="1:12" ht="13.5">
      <c r="A10" s="15"/>
      <c r="B10" s="91" t="s">
        <v>136</v>
      </c>
      <c r="C10" s="215">
        <v>39.949075044556395</v>
      </c>
      <c r="D10" s="215">
        <v>24.022439132033938</v>
      </c>
      <c r="E10" s="215">
        <v>70.49091596991019</v>
      </c>
      <c r="F10" s="215">
        <v>16.933637382484864</v>
      </c>
      <c r="I10" s="167"/>
      <c r="J10" s="167"/>
      <c r="K10" s="167"/>
      <c r="L10" s="167"/>
    </row>
    <row r="11" spans="1:12" ht="12.75">
      <c r="A11" s="15"/>
      <c r="B11" s="90"/>
      <c r="C11" s="216"/>
      <c r="D11" s="223"/>
      <c r="E11" s="216"/>
      <c r="F11" s="216"/>
      <c r="I11" s="167"/>
      <c r="J11" s="167"/>
      <c r="K11" s="167"/>
      <c r="L11" s="167"/>
    </row>
    <row r="12" spans="1:12" ht="12.75">
      <c r="A12" s="15" t="s">
        <v>3</v>
      </c>
      <c r="B12" s="90"/>
      <c r="C12" s="214"/>
      <c r="D12" s="222">
        <v>71.642084544128</v>
      </c>
      <c r="E12" s="222">
        <v>77.0804320854442</v>
      </c>
      <c r="F12" s="222">
        <v>55.22202832163309</v>
      </c>
      <c r="I12" s="167"/>
      <c r="J12" s="167"/>
      <c r="K12" s="167"/>
      <c r="L12" s="167"/>
    </row>
    <row r="13" spans="1:12" ht="13.5">
      <c r="A13" s="16" t="s">
        <v>140</v>
      </c>
      <c r="B13" s="91" t="s">
        <v>133</v>
      </c>
      <c r="C13" s="215">
        <v>7.240306167804649</v>
      </c>
      <c r="D13" s="215">
        <v>32.86665582312904</v>
      </c>
      <c r="E13" s="215">
        <v>65.36317564894397</v>
      </c>
      <c r="F13" s="215">
        <v>21.482689975605705</v>
      </c>
      <c r="I13" s="167"/>
      <c r="J13" s="167"/>
      <c r="K13" s="167"/>
      <c r="L13" s="167"/>
    </row>
    <row r="14" spans="1:12" ht="13.5">
      <c r="A14" s="15"/>
      <c r="B14" s="91" t="s">
        <v>134</v>
      </c>
      <c r="C14" s="215">
        <v>58.96890657701977</v>
      </c>
      <c r="D14" s="215">
        <v>80.76573163317865</v>
      </c>
      <c r="E14" s="215">
        <v>78.99081240295644</v>
      </c>
      <c r="F14" s="215">
        <v>63.797507560239396</v>
      </c>
      <c r="I14" s="167"/>
      <c r="J14" s="167"/>
      <c r="K14" s="167"/>
      <c r="L14" s="167"/>
    </row>
    <row r="15" spans="1:12" ht="12.75">
      <c r="A15" s="15"/>
      <c r="B15" s="90"/>
      <c r="C15" s="216"/>
      <c r="D15" s="223"/>
      <c r="E15" s="216"/>
      <c r="F15" s="216"/>
      <c r="I15" s="167"/>
      <c r="J15" s="167"/>
      <c r="K15" s="167"/>
      <c r="L15" s="167"/>
    </row>
    <row r="16" spans="1:12" ht="12.75">
      <c r="A16" s="15" t="s">
        <v>4</v>
      </c>
      <c r="B16" s="90"/>
      <c r="C16" s="214"/>
      <c r="D16" s="222">
        <v>91.16142492036523</v>
      </c>
      <c r="E16" s="222">
        <v>87.61470337154609</v>
      </c>
      <c r="F16" s="222">
        <v>79.87081203325268</v>
      </c>
      <c r="I16" s="167"/>
      <c r="J16" s="167"/>
      <c r="K16" s="167"/>
      <c r="L16" s="167"/>
    </row>
    <row r="17" spans="1:12" ht="13.5">
      <c r="A17" s="16" t="s">
        <v>140</v>
      </c>
      <c r="B17" s="91" t="s">
        <v>133</v>
      </c>
      <c r="C17" s="215">
        <v>8.381956786655072</v>
      </c>
      <c r="D17" s="215">
        <v>77.69141154038107</v>
      </c>
      <c r="E17" s="215">
        <v>59.33176808145784</v>
      </c>
      <c r="F17" s="215">
        <v>46.09568811434987</v>
      </c>
      <c r="H17" s="85"/>
      <c r="I17" s="167"/>
      <c r="J17" s="167"/>
      <c r="K17" s="167"/>
      <c r="L17" s="167"/>
    </row>
    <row r="18" spans="1:12" ht="13.5">
      <c r="A18" s="15"/>
      <c r="B18" s="91" t="s">
        <v>134</v>
      </c>
      <c r="C18" s="215">
        <v>65.7832899372755</v>
      </c>
      <c r="D18" s="215">
        <v>90.57467096082962</v>
      </c>
      <c r="E18" s="215">
        <v>86.36447841327505</v>
      </c>
      <c r="F18" s="215">
        <v>78.2243421498606</v>
      </c>
      <c r="I18" s="167"/>
      <c r="J18" s="167"/>
      <c r="K18" s="167"/>
      <c r="L18" s="167"/>
    </row>
    <row r="19" spans="1:12" ht="12.75">
      <c r="A19" s="17"/>
      <c r="B19" s="92"/>
      <c r="C19" s="217"/>
      <c r="D19" s="224"/>
      <c r="E19" s="217"/>
      <c r="F19" s="217"/>
      <c r="I19" s="167"/>
      <c r="J19" s="167"/>
      <c r="K19" s="167"/>
      <c r="L19" s="167"/>
    </row>
    <row r="20" spans="1:12" ht="12.75">
      <c r="A20" s="18" t="s">
        <v>5</v>
      </c>
      <c r="B20" s="93"/>
      <c r="C20" s="218"/>
      <c r="D20" s="218">
        <v>54.937273257759045</v>
      </c>
      <c r="E20" s="218">
        <v>81.48380049713315</v>
      </c>
      <c r="F20" s="218">
        <v>44.76497813991725</v>
      </c>
      <c r="I20" s="167"/>
      <c r="J20" s="167"/>
      <c r="K20" s="167"/>
      <c r="L20" s="167"/>
    </row>
    <row r="21" spans="1:12" ht="13.5">
      <c r="A21" s="19" t="s">
        <v>140</v>
      </c>
      <c r="B21" s="94" t="s">
        <v>131</v>
      </c>
      <c r="C21" s="219">
        <v>12.43050166724315</v>
      </c>
      <c r="D21" s="219">
        <v>26.551166030154082</v>
      </c>
      <c r="E21" s="219">
        <v>58.46907793553182</v>
      </c>
      <c r="F21" s="219">
        <v>15.524221958963242</v>
      </c>
      <c r="I21" s="167"/>
      <c r="J21" s="167"/>
      <c r="K21" s="167"/>
      <c r="L21" s="167"/>
    </row>
    <row r="22" spans="1:12" ht="13.5">
      <c r="A22" s="20"/>
      <c r="B22" s="95" t="s">
        <v>132</v>
      </c>
      <c r="C22" s="220">
        <v>53.233452970304604</v>
      </c>
      <c r="D22" s="220">
        <v>67.9233407809954</v>
      </c>
      <c r="E22" s="220">
        <v>84.73244010735172</v>
      </c>
      <c r="F22" s="220">
        <v>57.553104046169345</v>
      </c>
      <c r="I22" s="167"/>
      <c r="J22" s="167"/>
      <c r="K22" s="167"/>
      <c r="L22" s="167"/>
    </row>
    <row r="23" spans="1:6" ht="39.75" customHeight="1">
      <c r="A23" s="345" t="s">
        <v>165</v>
      </c>
      <c r="B23" s="345"/>
      <c r="C23" s="345"/>
      <c r="D23" s="345"/>
      <c r="E23" s="345"/>
      <c r="F23" s="346"/>
    </row>
    <row r="24" spans="1:6" ht="15.75" customHeight="1">
      <c r="A24" s="344" t="s">
        <v>166</v>
      </c>
      <c r="B24" s="344"/>
      <c r="C24" s="344"/>
      <c r="D24" s="344"/>
      <c r="E24" s="344"/>
      <c r="F24" s="344"/>
    </row>
    <row r="25" spans="1:6" ht="24.75" customHeight="1">
      <c r="A25" s="345" t="s">
        <v>167</v>
      </c>
      <c r="B25" s="345"/>
      <c r="C25" s="345"/>
      <c r="D25" s="345"/>
      <c r="E25" s="345"/>
      <c r="F25" s="347"/>
    </row>
    <row r="26" spans="1:5" ht="12.75">
      <c r="A26" s="4" t="s">
        <v>141</v>
      </c>
      <c r="B26" s="1"/>
      <c r="C26" s="1"/>
      <c r="D26" s="1"/>
      <c r="E26" s="1"/>
    </row>
    <row r="27" spans="1:4" ht="12.75">
      <c r="A27" s="337" t="s">
        <v>155</v>
      </c>
      <c r="B27" s="337"/>
      <c r="C27" s="337"/>
      <c r="D27" s="337"/>
    </row>
    <row r="30" spans="3:6" ht="12.75">
      <c r="C30" s="85"/>
      <c r="D30" s="85"/>
      <c r="E30" s="85"/>
      <c r="F30" s="85"/>
    </row>
    <row r="31" spans="3:6" ht="12.75">
      <c r="C31" s="85"/>
      <c r="D31" s="85"/>
      <c r="E31" s="85"/>
      <c r="F31" s="85"/>
    </row>
    <row r="32" spans="3:6" ht="12.75">
      <c r="C32" s="85"/>
      <c r="D32" s="85"/>
      <c r="E32" s="85"/>
      <c r="F32" s="85"/>
    </row>
    <row r="33" spans="3:6" ht="12.75">
      <c r="C33" s="85"/>
      <c r="D33" s="85"/>
      <c r="E33" s="85"/>
      <c r="F33" s="85"/>
    </row>
    <row r="34" spans="3:6" ht="12.75">
      <c r="C34" s="85"/>
      <c r="D34" s="85"/>
      <c r="E34" s="85"/>
      <c r="F34" s="85"/>
    </row>
    <row r="35" spans="3:6" ht="12.75">
      <c r="C35" s="85"/>
      <c r="D35" s="85"/>
      <c r="E35" s="85"/>
      <c r="F35" s="85"/>
    </row>
    <row r="36" spans="3:6" ht="12.75">
      <c r="C36" s="85"/>
      <c r="D36" s="85"/>
      <c r="E36" s="85"/>
      <c r="F36" s="85"/>
    </row>
    <row r="37" spans="3:6" ht="12.75">
      <c r="C37" s="85"/>
      <c r="D37" s="85"/>
      <c r="E37" s="85"/>
      <c r="F37" s="85"/>
    </row>
    <row r="38" spans="3:6" ht="12.75">
      <c r="C38" s="85"/>
      <c r="D38" s="85"/>
      <c r="E38" s="85"/>
      <c r="F38" s="85"/>
    </row>
    <row r="39" spans="3:6" ht="12.75">
      <c r="C39" s="85"/>
      <c r="D39" s="85"/>
      <c r="E39" s="85"/>
      <c r="F39" s="85"/>
    </row>
    <row r="40" spans="3:6" ht="12.75">
      <c r="C40" s="85"/>
      <c r="D40" s="85"/>
      <c r="E40" s="85"/>
      <c r="F40" s="85"/>
    </row>
    <row r="41" spans="3:6" ht="12.75">
      <c r="C41" s="85"/>
      <c r="D41" s="85"/>
      <c r="E41" s="85"/>
      <c r="F41" s="85"/>
    </row>
    <row r="42" spans="3:6" ht="12.75">
      <c r="C42" s="85"/>
      <c r="D42" s="85"/>
      <c r="E42" s="85"/>
      <c r="F42" s="85"/>
    </row>
    <row r="43" spans="3:6" ht="12.75">
      <c r="C43" s="85"/>
      <c r="D43" s="85"/>
      <c r="E43" s="85"/>
      <c r="F43" s="85"/>
    </row>
    <row r="44" spans="3:6" ht="12.75">
      <c r="C44" s="85"/>
      <c r="D44" s="85"/>
      <c r="E44" s="85"/>
      <c r="F44" s="85"/>
    </row>
  </sheetData>
  <sheetProtection/>
  <mergeCells count="11">
    <mergeCell ref="C5:C6"/>
    <mergeCell ref="D5:D6"/>
    <mergeCell ref="A24:F24"/>
    <mergeCell ref="A23:F23"/>
    <mergeCell ref="A25:F25"/>
    <mergeCell ref="I6:L6"/>
    <mergeCell ref="A27:D27"/>
    <mergeCell ref="F5:F6"/>
    <mergeCell ref="A5:A6"/>
    <mergeCell ref="B5:B6"/>
    <mergeCell ref="E5:E6"/>
  </mergeCells>
  <printOptions/>
  <pageMargins left="0.42" right="0.17" top="0.67" bottom="0.82" header="0.4921259845" footer="0.4921259845"/>
  <pageSetup fitToHeight="1" fitToWidth="1" horizontalDpi="600" verticalDpi="600" orientation="landscape" paperSize="9" scale="63" r:id="rId1"/>
  <headerFooter alignWithMargins="0">
    <oddFooter>&amp;L&amp;D&amp;Cv2 red fare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SheetLayoutView="100" zoomScalePageLayoutView="0" workbookViewId="0" topLeftCell="A1">
      <selection activeCell="A1" sqref="A1:E2"/>
    </sheetView>
  </sheetViews>
  <sheetFormatPr defaultColWidth="11.421875" defaultRowHeight="12.75"/>
  <cols>
    <col min="1" max="1" width="65.28125" style="236" customWidth="1"/>
    <col min="2" max="2" width="11.421875" style="237" hidden="1" customWidth="1"/>
    <col min="3" max="3" width="7.421875" style="237" hidden="1" customWidth="1"/>
    <col min="4" max="4" width="15.421875" style="237" customWidth="1"/>
    <col min="5" max="5" width="11.421875" style="237" customWidth="1"/>
    <col min="6" max="6" width="13.00390625" style="236" customWidth="1"/>
    <col min="7" max="7" width="11.28125" style="236" customWidth="1"/>
    <col min="8" max="16384" width="11.421875" style="236" customWidth="1"/>
  </cols>
  <sheetData>
    <row r="1" ht="12.75">
      <c r="A1" s="295" t="s">
        <v>90</v>
      </c>
    </row>
    <row r="2" spans="1:7" s="293" customFormat="1" ht="23.25" customHeight="1">
      <c r="A2" s="355" t="s">
        <v>177</v>
      </c>
      <c r="B2" s="355"/>
      <c r="C2" s="355"/>
      <c r="D2" s="355"/>
      <c r="E2" s="355"/>
      <c r="F2" s="294"/>
      <c r="G2" s="294"/>
    </row>
    <row r="3" ht="12.75">
      <c r="A3" s="292"/>
    </row>
    <row r="4" spans="1:7" s="289" customFormat="1" ht="19.5" customHeight="1">
      <c r="A4" s="291" t="s">
        <v>113</v>
      </c>
      <c r="B4" s="290">
        <v>2008</v>
      </c>
      <c r="C4" s="290">
        <v>2009</v>
      </c>
      <c r="D4" s="290">
        <v>2006</v>
      </c>
      <c r="E4" s="290">
        <v>2010</v>
      </c>
      <c r="F4" s="290">
        <v>2014</v>
      </c>
      <c r="G4" s="290">
        <v>2015</v>
      </c>
    </row>
    <row r="5" spans="1:7" ht="6.75" customHeight="1">
      <c r="A5" s="288"/>
      <c r="B5" s="252"/>
      <c r="C5" s="254"/>
      <c r="D5" s="287"/>
      <c r="E5" s="252"/>
      <c r="F5" s="287"/>
      <c r="G5" s="287"/>
    </row>
    <row r="6" spans="1:7" ht="12.75">
      <c r="A6" s="256" t="s">
        <v>10</v>
      </c>
      <c r="B6" s="252"/>
      <c r="C6" s="254"/>
      <c r="D6" s="251"/>
      <c r="E6" s="252"/>
      <c r="F6" s="251"/>
      <c r="G6" s="251"/>
    </row>
    <row r="7" spans="1:8" ht="12.75">
      <c r="A7" s="255" t="s">
        <v>32</v>
      </c>
      <c r="B7" s="285">
        <v>7585</v>
      </c>
      <c r="C7" s="286">
        <v>6439</v>
      </c>
      <c r="D7" s="253">
        <v>6926</v>
      </c>
      <c r="E7" s="285">
        <v>7380</v>
      </c>
      <c r="F7" s="284">
        <v>5926.745</v>
      </c>
      <c r="G7" s="284">
        <f>'[1]Données tab4'!B2</f>
        <v>6362.814</v>
      </c>
      <c r="H7" s="245"/>
    </row>
    <row r="8" spans="1:8" ht="12.75">
      <c r="A8" s="255" t="s">
        <v>13</v>
      </c>
      <c r="B8" s="285">
        <v>5133</v>
      </c>
      <c r="C8" s="286">
        <v>4666</v>
      </c>
      <c r="D8" s="253">
        <v>4981</v>
      </c>
      <c r="E8" s="285">
        <v>4939</v>
      </c>
      <c r="F8" s="284">
        <v>4556</v>
      </c>
      <c r="G8" s="284">
        <f>'[1]Données tab4'!B3</f>
        <v>4522</v>
      </c>
      <c r="H8" s="245"/>
    </row>
    <row r="9" spans="1:8" ht="12.75">
      <c r="A9" s="255" t="s">
        <v>33</v>
      </c>
      <c r="B9" s="285">
        <v>1478</v>
      </c>
      <c r="C9" s="286">
        <v>1380</v>
      </c>
      <c r="D9" s="253">
        <v>1391</v>
      </c>
      <c r="E9" s="285">
        <v>1494</v>
      </c>
      <c r="F9" s="284">
        <v>1300.9</v>
      </c>
      <c r="G9" s="284">
        <f>'[1]Données tab4'!B4</f>
        <v>1407.1</v>
      </c>
      <c r="H9" s="245"/>
    </row>
    <row r="10" spans="1:8" ht="12.75">
      <c r="A10" s="277" t="s">
        <v>29</v>
      </c>
      <c r="B10" s="279">
        <v>4.876120797474581</v>
      </c>
      <c r="C10" s="280">
        <v>4.402885865215694</v>
      </c>
      <c r="D10" s="282">
        <v>4.78174280177708</v>
      </c>
      <c r="E10" s="279">
        <v>4.663941286168287</v>
      </c>
      <c r="F10" s="283">
        <v>3.6537748183366983</v>
      </c>
      <c r="G10" s="283">
        <f>'[1]Données tab4'!B5</f>
        <v>3.8232537293320012</v>
      </c>
      <c r="H10" s="245"/>
    </row>
    <row r="11" spans="1:8" ht="12.75">
      <c r="A11" s="277"/>
      <c r="B11" s="274"/>
      <c r="C11" s="276"/>
      <c r="D11" s="275"/>
      <c r="E11" s="274"/>
      <c r="F11" s="273"/>
      <c r="G11" s="273"/>
      <c r="H11" s="245"/>
    </row>
    <row r="12" spans="1:8" ht="12.75">
      <c r="A12" s="256" t="s">
        <v>11</v>
      </c>
      <c r="B12" s="274"/>
      <c r="C12" s="276"/>
      <c r="D12" s="257"/>
      <c r="E12" s="274"/>
      <c r="F12" s="273"/>
      <c r="G12" s="273"/>
      <c r="H12" s="245"/>
    </row>
    <row r="13" spans="1:8" ht="12.75">
      <c r="A13" s="255" t="s">
        <v>32</v>
      </c>
      <c r="B13" s="285">
        <v>6381</v>
      </c>
      <c r="C13" s="286">
        <v>6170</v>
      </c>
      <c r="D13" s="253">
        <v>6391</v>
      </c>
      <c r="E13" s="285">
        <v>7185</v>
      </c>
      <c r="F13" s="284">
        <v>7419.102</v>
      </c>
      <c r="G13" s="284">
        <f>'[1]Données tab4'!B6</f>
        <v>8040.096</v>
      </c>
      <c r="H13" s="245"/>
    </row>
    <row r="14" spans="1:8" ht="12.75">
      <c r="A14" s="255" t="s">
        <v>13</v>
      </c>
      <c r="B14" s="285">
        <v>4240</v>
      </c>
      <c r="C14" s="286">
        <v>4382</v>
      </c>
      <c r="D14" s="253">
        <v>4076</v>
      </c>
      <c r="E14" s="285">
        <v>4646</v>
      </c>
      <c r="F14" s="284">
        <v>4434</v>
      </c>
      <c r="G14" s="284">
        <f>'[1]Données tab4'!B7</f>
        <v>4537</v>
      </c>
      <c r="H14" s="245"/>
    </row>
    <row r="15" spans="1:8" ht="12.75">
      <c r="A15" s="255" t="s">
        <v>34</v>
      </c>
      <c r="B15" s="285">
        <v>1505</v>
      </c>
      <c r="C15" s="286">
        <v>1408</v>
      </c>
      <c r="D15" s="253">
        <v>1568</v>
      </c>
      <c r="E15" s="285">
        <v>1546</v>
      </c>
      <c r="F15" s="284">
        <v>1673.1</v>
      </c>
      <c r="G15" s="284">
        <f>'[1]Données tab4'!B8</f>
        <v>1772.2</v>
      </c>
      <c r="H15" s="245"/>
    </row>
    <row r="16" spans="1:8" ht="12.75">
      <c r="A16" s="277" t="s">
        <v>29</v>
      </c>
      <c r="B16" s="279">
        <v>4.497311470313954</v>
      </c>
      <c r="C16" s="280">
        <v>4.191689090407492</v>
      </c>
      <c r="D16" s="282">
        <v>4.928538222447732</v>
      </c>
      <c r="E16" s="279">
        <v>4.542575093140492</v>
      </c>
      <c r="F16" s="283">
        <v>4.425504914519124</v>
      </c>
      <c r="G16" s="283">
        <f>'[1]Données tab4'!B9</f>
        <v>4.523383539600589</v>
      </c>
      <c r="H16" s="245"/>
    </row>
    <row r="17" spans="1:8" ht="12.75">
      <c r="A17" s="277"/>
      <c r="B17" s="274"/>
      <c r="C17" s="276"/>
      <c r="D17" s="253"/>
      <c r="E17" s="274"/>
      <c r="F17" s="273"/>
      <c r="G17" s="273"/>
      <c r="H17" s="245"/>
    </row>
    <row r="18" spans="1:8" ht="12.75">
      <c r="A18" s="256" t="s">
        <v>25</v>
      </c>
      <c r="B18" s="274"/>
      <c r="C18" s="276"/>
      <c r="D18" s="253"/>
      <c r="E18" s="274"/>
      <c r="F18" s="273"/>
      <c r="G18" s="273"/>
      <c r="H18" s="245"/>
    </row>
    <row r="19" spans="1:8" ht="12.75">
      <c r="A19" s="255" t="s">
        <v>176</v>
      </c>
      <c r="B19" s="269">
        <v>9659</v>
      </c>
      <c r="C19" s="270">
        <v>7630</v>
      </c>
      <c r="D19" s="253">
        <v>8714</v>
      </c>
      <c r="E19" s="269">
        <v>7833</v>
      </c>
      <c r="F19" s="281">
        <v>8057.099</v>
      </c>
      <c r="G19" s="281">
        <f>'[1]Données tab4'!B10</f>
        <v>8490.897</v>
      </c>
      <c r="H19" s="245"/>
    </row>
    <row r="20" spans="1:8" ht="12.75">
      <c r="A20" s="255" t="s">
        <v>26</v>
      </c>
      <c r="B20" s="269">
        <v>3830</v>
      </c>
      <c r="C20" s="270">
        <v>3765</v>
      </c>
      <c r="D20" s="253">
        <v>3614</v>
      </c>
      <c r="E20" s="269">
        <v>3734</v>
      </c>
      <c r="F20" s="281">
        <v>3836</v>
      </c>
      <c r="G20" s="281">
        <f>'[1]Données tab4'!B11</f>
        <v>3982</v>
      </c>
      <c r="H20" s="245"/>
    </row>
    <row r="21" spans="1:8" ht="12.75">
      <c r="A21" s="255" t="s">
        <v>174</v>
      </c>
      <c r="B21" s="269">
        <v>1622</v>
      </c>
      <c r="C21" s="270">
        <v>1350</v>
      </c>
      <c r="D21" s="253">
        <v>1290</v>
      </c>
      <c r="E21" s="269">
        <v>1338</v>
      </c>
      <c r="F21" s="281">
        <v>1450.088</v>
      </c>
      <c r="G21" s="281">
        <f>'[1]Données tab4'!B12</f>
        <v>1485.813</v>
      </c>
      <c r="H21" s="245"/>
    </row>
    <row r="22" spans="1:8" ht="12.75">
      <c r="A22" s="255" t="s">
        <v>27</v>
      </c>
      <c r="B22" s="269">
        <v>2426</v>
      </c>
      <c r="C22" s="270">
        <v>2358</v>
      </c>
      <c r="D22" s="253">
        <v>2339</v>
      </c>
      <c r="E22" s="269">
        <v>2256</v>
      </c>
      <c r="F22" s="281">
        <v>2192</v>
      </c>
      <c r="G22" s="281">
        <f>'[1]Données tab4'!B13</f>
        <v>2267</v>
      </c>
      <c r="H22" s="245"/>
    </row>
    <row r="23" spans="1:8" ht="12.75">
      <c r="A23" s="255" t="s">
        <v>35</v>
      </c>
      <c r="B23" s="269">
        <v>669</v>
      </c>
      <c r="C23" s="270">
        <v>573</v>
      </c>
      <c r="D23" s="253">
        <v>551</v>
      </c>
      <c r="E23" s="269">
        <v>593</v>
      </c>
      <c r="F23" s="281">
        <v>661.4</v>
      </c>
      <c r="G23" s="281">
        <f>'[1]Données tab4'!B14</f>
        <v>655.5</v>
      </c>
      <c r="H23" s="245"/>
    </row>
    <row r="24" spans="1:8" ht="12.75">
      <c r="A24" s="277" t="s">
        <v>36</v>
      </c>
      <c r="B24" s="279">
        <v>1.8500701098870982</v>
      </c>
      <c r="C24" s="280">
        <v>1.5426014280847316</v>
      </c>
      <c r="D24" s="282">
        <v>1.6311467169446476</v>
      </c>
      <c r="E24" s="279">
        <v>1.5768048535957455</v>
      </c>
      <c r="F24" s="278">
        <v>1.6203550039778667</v>
      </c>
      <c r="G24" s="278">
        <f>'[1]Données tab4'!B15</f>
        <v>1.5968968223068762</v>
      </c>
      <c r="H24" s="245"/>
    </row>
    <row r="25" spans="1:8" ht="12.75">
      <c r="A25" s="277"/>
      <c r="B25" s="274"/>
      <c r="C25" s="276"/>
      <c r="D25" s="275"/>
      <c r="E25" s="274"/>
      <c r="F25" s="273"/>
      <c r="G25" s="273"/>
      <c r="H25" s="245"/>
    </row>
    <row r="26" spans="1:8" ht="12.75">
      <c r="A26" s="256" t="s">
        <v>128</v>
      </c>
      <c r="B26" s="274"/>
      <c r="C26" s="276"/>
      <c r="D26" s="257"/>
      <c r="E26" s="274"/>
      <c r="F26" s="273"/>
      <c r="G26" s="273"/>
      <c r="H26" s="245"/>
    </row>
    <row r="27" spans="1:8" ht="12.75">
      <c r="A27" s="255" t="s">
        <v>175</v>
      </c>
      <c r="B27" s="269">
        <v>660</v>
      </c>
      <c r="C27" s="270">
        <v>680</v>
      </c>
      <c r="D27" s="253">
        <v>371</v>
      </c>
      <c r="E27" s="269">
        <v>803</v>
      </c>
      <c r="F27" s="281">
        <v>1537.998</v>
      </c>
      <c r="G27" s="281">
        <f>'[1]Données tab4'!B16</f>
        <v>1703.176</v>
      </c>
      <c r="H27" s="245"/>
    </row>
    <row r="28" spans="1:8" ht="12.75">
      <c r="A28" s="255" t="s">
        <v>129</v>
      </c>
      <c r="B28" s="269">
        <v>411</v>
      </c>
      <c r="C28" s="270">
        <v>477</v>
      </c>
      <c r="D28" s="253">
        <v>286</v>
      </c>
      <c r="E28" s="269">
        <v>579</v>
      </c>
      <c r="F28" s="281">
        <v>1120</v>
      </c>
      <c r="G28" s="281">
        <f>'[1]Données tab4'!B17</f>
        <v>1224</v>
      </c>
      <c r="H28" s="245"/>
    </row>
    <row r="29" spans="1:8" ht="12.75">
      <c r="A29" s="255" t="s">
        <v>174</v>
      </c>
      <c r="B29" s="269">
        <v>229</v>
      </c>
      <c r="C29" s="270">
        <v>244</v>
      </c>
      <c r="D29" s="253">
        <v>143</v>
      </c>
      <c r="E29" s="269">
        <v>288</v>
      </c>
      <c r="F29" s="281">
        <v>453.633</v>
      </c>
      <c r="G29" s="281">
        <f>'[1]Données tab4'!B18</f>
        <v>484.488</v>
      </c>
      <c r="H29" s="245"/>
    </row>
    <row r="30" spans="1:8" ht="12.75">
      <c r="A30" s="255" t="s">
        <v>27</v>
      </c>
      <c r="B30" s="269">
        <v>362</v>
      </c>
      <c r="C30" s="270">
        <v>414</v>
      </c>
      <c r="D30" s="253">
        <v>267</v>
      </c>
      <c r="E30" s="269">
        <v>475</v>
      </c>
      <c r="F30" s="281">
        <v>944</v>
      </c>
      <c r="G30" s="281">
        <f>'[1]Données tab4'!B19</f>
        <v>998</v>
      </c>
      <c r="H30" s="245"/>
    </row>
    <row r="31" spans="1:8" ht="12.75">
      <c r="A31" s="255" t="s">
        <v>35</v>
      </c>
      <c r="B31" s="269">
        <v>634</v>
      </c>
      <c r="C31" s="270">
        <v>591</v>
      </c>
      <c r="D31" s="253">
        <v>536</v>
      </c>
      <c r="E31" s="269">
        <v>608</v>
      </c>
      <c r="F31" s="281">
        <v>480.8</v>
      </c>
      <c r="G31" s="281">
        <f>'[1]Données tab4'!B20</f>
        <v>485.4</v>
      </c>
      <c r="H31" s="245"/>
    </row>
    <row r="32" spans="1:8" ht="12.75">
      <c r="A32" s="277" t="s">
        <v>36</v>
      </c>
      <c r="B32" s="279">
        <v>1.5318473104574242</v>
      </c>
      <c r="C32" s="280">
        <v>1.3974794267482598</v>
      </c>
      <c r="D32" s="267">
        <v>1.4980996015143015</v>
      </c>
      <c r="E32" s="279">
        <v>1.4248181302369212</v>
      </c>
      <c r="F32" s="278">
        <v>1.0645571709785653</v>
      </c>
      <c r="G32" s="278">
        <f>'[1]Données tab4'!B21</f>
        <v>1.0787672759305205</v>
      </c>
      <c r="H32" s="245"/>
    </row>
    <row r="33" spans="1:8" ht="12.75">
      <c r="A33" s="277"/>
      <c r="B33" s="274"/>
      <c r="C33" s="276"/>
      <c r="D33" s="275"/>
      <c r="E33" s="274"/>
      <c r="F33" s="273"/>
      <c r="G33" s="273"/>
      <c r="H33" s="245"/>
    </row>
    <row r="34" spans="1:8" ht="12.75">
      <c r="A34" s="256" t="s">
        <v>156</v>
      </c>
      <c r="B34" s="252"/>
      <c r="C34" s="272"/>
      <c r="D34" s="257"/>
      <c r="E34" s="252"/>
      <c r="F34" s="271"/>
      <c r="G34" s="271"/>
      <c r="H34" s="245"/>
    </row>
    <row r="35" spans="1:8" ht="12.75">
      <c r="A35" s="255" t="s">
        <v>32</v>
      </c>
      <c r="B35" s="252">
        <v>15819</v>
      </c>
      <c r="C35" s="254">
        <v>14207</v>
      </c>
      <c r="D35" s="253">
        <v>14755</v>
      </c>
      <c r="E35" s="252">
        <v>16194</v>
      </c>
      <c r="F35" s="251">
        <v>15249.567</v>
      </c>
      <c r="G35" s="251">
        <f>'[1]Données tab4'!B22</f>
        <v>16373.211</v>
      </c>
      <c r="H35" s="245"/>
    </row>
    <row r="36" spans="1:8" ht="12.75">
      <c r="A36" s="255" t="s">
        <v>13</v>
      </c>
      <c r="B36" s="252">
        <v>6969</v>
      </c>
      <c r="C36" s="254">
        <v>6751</v>
      </c>
      <c r="D36" s="253">
        <v>6513</v>
      </c>
      <c r="E36" s="252">
        <v>6937</v>
      </c>
      <c r="F36" s="251">
        <v>6598</v>
      </c>
      <c r="G36" s="251">
        <f>'[1]Données tab4'!B23</f>
        <v>6762</v>
      </c>
      <c r="H36" s="245"/>
    </row>
    <row r="37" spans="1:8" ht="12.75">
      <c r="A37" s="255" t="s">
        <v>37</v>
      </c>
      <c r="B37" s="269">
        <v>2270</v>
      </c>
      <c r="C37" s="270">
        <v>2104</v>
      </c>
      <c r="D37" s="253">
        <v>2266</v>
      </c>
      <c r="E37" s="269">
        <v>2335</v>
      </c>
      <c r="F37" s="251">
        <v>2311.3</v>
      </c>
      <c r="G37" s="268">
        <f>'[1]Données tab4'!B24</f>
        <v>2421.5</v>
      </c>
      <c r="H37" s="245"/>
    </row>
    <row r="38" spans="1:8" ht="12.75">
      <c r="A38" s="265" t="s">
        <v>112</v>
      </c>
      <c r="B38" s="262">
        <v>7.182986840965405</v>
      </c>
      <c r="C38" s="264">
        <v>6.510858131233414</v>
      </c>
      <c r="D38" s="267">
        <v>7.568946934269912</v>
      </c>
      <c r="E38" s="262">
        <v>7.081984623725679</v>
      </c>
      <c r="F38" s="266">
        <v>6.389367231722496</v>
      </c>
      <c r="G38" s="266">
        <f>'[1]Données tab4'!B25</f>
        <v>6.5379034045289455</v>
      </c>
      <c r="H38" s="245"/>
    </row>
    <row r="39" spans="1:8" ht="12.75">
      <c r="A39" s="265"/>
      <c r="B39" s="262"/>
      <c r="C39" s="264"/>
      <c r="D39" s="263"/>
      <c r="E39" s="262"/>
      <c r="F39" s="251"/>
      <c r="G39" s="261"/>
      <c r="H39" s="245"/>
    </row>
    <row r="40" spans="1:8" ht="12.75">
      <c r="A40" s="255" t="s">
        <v>28</v>
      </c>
      <c r="B40" s="259">
        <v>8537</v>
      </c>
      <c r="C40" s="260">
        <v>8396</v>
      </c>
      <c r="D40" s="253">
        <v>8189</v>
      </c>
      <c r="E40" s="259">
        <v>8412</v>
      </c>
      <c r="F40" s="251">
        <v>8259</v>
      </c>
      <c r="G40" s="251">
        <f>'[1]Données tab4'!B26</f>
        <v>8191</v>
      </c>
      <c r="H40" s="245"/>
    </row>
    <row r="41" spans="1:8" ht="12.75">
      <c r="A41" s="258"/>
      <c r="B41" s="252"/>
      <c r="C41" s="254"/>
      <c r="D41" s="257"/>
      <c r="E41" s="252"/>
      <c r="F41" s="251"/>
      <c r="G41" s="251"/>
      <c r="H41" s="245"/>
    </row>
    <row r="42" spans="1:8" ht="12.75">
      <c r="A42" s="256" t="s">
        <v>14</v>
      </c>
      <c r="B42" s="252"/>
      <c r="C42" s="254"/>
      <c r="D42" s="251"/>
      <c r="E42" s="252"/>
      <c r="F42" s="251"/>
      <c r="G42" s="251"/>
      <c r="H42" s="245"/>
    </row>
    <row r="43" spans="1:8" ht="12.75">
      <c r="A43" s="255" t="s">
        <v>38</v>
      </c>
      <c r="B43" s="252">
        <v>368985</v>
      </c>
      <c r="C43" s="254">
        <v>371080</v>
      </c>
      <c r="D43" s="253">
        <v>337020</v>
      </c>
      <c r="E43" s="252">
        <v>377733</v>
      </c>
      <c r="F43" s="251">
        <v>410993.104</v>
      </c>
      <c r="G43" s="251">
        <f>'[1]Données tab4'!B27</f>
        <v>421972.194</v>
      </c>
      <c r="H43" s="245"/>
    </row>
    <row r="44" spans="1:8" ht="12.75">
      <c r="A44" s="250" t="s">
        <v>39</v>
      </c>
      <c r="B44" s="247">
        <v>12597</v>
      </c>
      <c r="C44" s="249">
        <v>12297</v>
      </c>
      <c r="D44" s="248">
        <v>12258</v>
      </c>
      <c r="E44" s="247">
        <v>12327</v>
      </c>
      <c r="F44" s="246">
        <v>12487</v>
      </c>
      <c r="G44" s="246">
        <f>'[1]Données tab4'!B28</f>
        <v>12563</v>
      </c>
      <c r="H44" s="245"/>
    </row>
    <row r="45" spans="1:7" ht="12.75" customHeight="1">
      <c r="A45" s="358" t="s">
        <v>91</v>
      </c>
      <c r="B45" s="359"/>
      <c r="C45" s="359"/>
      <c r="D45" s="359"/>
      <c r="E45" s="359"/>
      <c r="F45" s="244"/>
      <c r="G45" s="244"/>
    </row>
    <row r="46" spans="1:7" ht="44.25" customHeight="1">
      <c r="A46" s="357" t="s">
        <v>160</v>
      </c>
      <c r="B46" s="357"/>
      <c r="C46" s="357"/>
      <c r="D46" s="357"/>
      <c r="E46" s="357"/>
      <c r="F46" s="243"/>
      <c r="G46" s="243"/>
    </row>
    <row r="47" spans="1:7" ht="32.25" customHeight="1">
      <c r="A47" s="357" t="s">
        <v>168</v>
      </c>
      <c r="B47" s="357"/>
      <c r="C47" s="357"/>
      <c r="D47" s="357"/>
      <c r="E47" s="357"/>
      <c r="F47" s="242"/>
      <c r="G47" s="241"/>
    </row>
    <row r="48" spans="1:5" ht="12.75">
      <c r="A48" s="240" t="s">
        <v>142</v>
      </c>
      <c r="B48" s="239"/>
      <c r="C48" s="239"/>
      <c r="D48" s="239"/>
      <c r="E48" s="239"/>
    </row>
    <row r="49" spans="1:5" ht="12.75">
      <c r="A49" s="356" t="s">
        <v>161</v>
      </c>
      <c r="B49" s="356"/>
      <c r="C49" s="356"/>
      <c r="D49" s="356"/>
      <c r="E49" s="356"/>
    </row>
    <row r="51" ht="12.75">
      <c r="A51" s="238"/>
    </row>
  </sheetData>
  <sheetProtection/>
  <mergeCells count="5">
    <mergeCell ref="A2:E2"/>
    <mergeCell ref="A49:E49"/>
    <mergeCell ref="A46:E46"/>
    <mergeCell ref="A47:E47"/>
    <mergeCell ref="A45:E45"/>
  </mergeCells>
  <printOptions horizontalCentered="1"/>
  <pageMargins left="0.29" right="0.28" top="0.19" bottom="0.3" header="0.17" footer="0.16"/>
  <pageSetup fitToHeight="1" fitToWidth="1" horizontalDpi="600" verticalDpi="600" orientation="landscape" paperSize="9" scale="55" r:id="rId1"/>
  <headerFooter alignWithMargins="0">
    <oddFooter>&amp;L&amp;D&amp;Cv2 red fare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SheetLayoutView="100" zoomScalePageLayoutView="0" workbookViewId="0" topLeftCell="A1">
      <selection activeCell="A1" sqref="A1:E3"/>
    </sheetView>
  </sheetViews>
  <sheetFormatPr defaultColWidth="11.421875" defaultRowHeight="12.75"/>
  <cols>
    <col min="1" max="1" width="31.8515625" style="2" customWidth="1"/>
    <col min="2" max="3" width="15.421875" style="2" customWidth="1"/>
    <col min="4" max="4" width="12.7109375" style="2" customWidth="1"/>
    <col min="5" max="5" width="11.8515625" style="2" customWidth="1"/>
    <col min="6" max="6" width="12.7109375" style="2" customWidth="1"/>
    <col min="7" max="7" width="11.00390625" style="2" bestFit="1" customWidth="1"/>
    <col min="8" max="8" width="11.28125" style="2" bestFit="1" customWidth="1"/>
    <col min="9" max="9" width="12.140625" style="2" customWidth="1"/>
    <col min="10" max="10" width="10.140625" style="2" customWidth="1"/>
    <col min="11" max="11" width="6.57421875" style="2" bestFit="1" customWidth="1"/>
    <col min="12" max="16384" width="11.421875" style="2" customWidth="1"/>
  </cols>
  <sheetData>
    <row r="1" ht="12.75">
      <c r="A1" s="1" t="s">
        <v>74</v>
      </c>
    </row>
    <row r="2" ht="12.75">
      <c r="A2" s="3" t="s">
        <v>162</v>
      </c>
    </row>
    <row r="3" ht="12.75">
      <c r="A3" s="3"/>
    </row>
    <row r="4" ht="13.5" thickBot="1">
      <c r="A4" s="8"/>
    </row>
    <row r="5" spans="1:10" ht="36" customHeight="1">
      <c r="A5" s="360"/>
      <c r="B5" s="362" t="s">
        <v>115</v>
      </c>
      <c r="C5" s="362" t="s">
        <v>116</v>
      </c>
      <c r="D5" s="362" t="s">
        <v>70</v>
      </c>
      <c r="E5" s="364" t="s">
        <v>114</v>
      </c>
      <c r="F5" s="364"/>
      <c r="G5" s="364"/>
      <c r="H5" s="364"/>
      <c r="I5" s="364"/>
      <c r="J5" s="365"/>
    </row>
    <row r="6" spans="1:10" ht="37.5" customHeight="1">
      <c r="A6" s="361"/>
      <c r="B6" s="363"/>
      <c r="C6" s="363"/>
      <c r="D6" s="363"/>
      <c r="E6" s="133" t="s">
        <v>15</v>
      </c>
      <c r="F6" s="131" t="s">
        <v>11</v>
      </c>
      <c r="G6" s="131" t="s">
        <v>78</v>
      </c>
      <c r="H6" s="132" t="s">
        <v>16</v>
      </c>
      <c r="I6" s="131" t="s">
        <v>143</v>
      </c>
      <c r="J6" s="131" t="s">
        <v>30</v>
      </c>
    </row>
    <row r="7" spans="1:10" ht="6.75" customHeight="1">
      <c r="A7" s="27"/>
      <c r="B7" s="25"/>
      <c r="C7" s="25"/>
      <c r="D7" s="25"/>
      <c r="E7" s="130"/>
      <c r="F7" s="130"/>
      <c r="G7" s="130"/>
      <c r="H7" s="130"/>
      <c r="I7" s="130"/>
      <c r="J7" s="26"/>
    </row>
    <row r="8" spans="1:11" ht="12.75">
      <c r="A8" s="28" t="s">
        <v>17</v>
      </c>
      <c r="B8" s="225">
        <v>28.99202558798681</v>
      </c>
      <c r="C8" s="225">
        <v>52.52312942596645</v>
      </c>
      <c r="D8" s="228">
        <v>2331.1629376764245</v>
      </c>
      <c r="E8" s="225">
        <v>29.28493802397396</v>
      </c>
      <c r="F8" s="225">
        <v>39.24342658547104</v>
      </c>
      <c r="G8" s="225">
        <v>15.37265676800783</v>
      </c>
      <c r="H8" s="225">
        <v>16.09897770539978</v>
      </c>
      <c r="I8" s="225">
        <v>0</v>
      </c>
      <c r="J8" s="225"/>
      <c r="K8" s="85"/>
    </row>
    <row r="9" spans="1:11" ht="12.75">
      <c r="A9" s="28" t="s">
        <v>122</v>
      </c>
      <c r="B9" s="225">
        <v>9.408119053549122</v>
      </c>
      <c r="C9" s="225">
        <v>34.315384430155476</v>
      </c>
      <c r="D9" s="228">
        <v>1440.9683605589366</v>
      </c>
      <c r="E9" s="225">
        <v>25.022473575863728</v>
      </c>
      <c r="F9" s="225">
        <v>23.133622939008387</v>
      </c>
      <c r="G9" s="225">
        <v>14.796155039704761</v>
      </c>
      <c r="H9" s="225">
        <v>26.17045494094056</v>
      </c>
      <c r="I9" s="225">
        <v>8.925092231803887</v>
      </c>
      <c r="J9" s="225">
        <v>1.952212397747923</v>
      </c>
      <c r="K9" s="85"/>
    </row>
    <row r="10" spans="1:11" ht="13.5" thickBot="1">
      <c r="A10" s="29" t="s">
        <v>123</v>
      </c>
      <c r="B10" s="226"/>
      <c r="C10" s="226"/>
      <c r="D10" s="227"/>
      <c r="E10" s="226">
        <v>25.520688787163092</v>
      </c>
      <c r="F10" s="226">
        <v>23.594229793312156</v>
      </c>
      <c r="G10" s="226">
        <v>15.090756989714817</v>
      </c>
      <c r="H10" s="226">
        <v>26.691527276122397</v>
      </c>
      <c r="I10" s="226">
        <v>8.925092231803887</v>
      </c>
      <c r="J10" s="226"/>
      <c r="K10" s="85"/>
    </row>
    <row r="11" spans="1:9" ht="12.75">
      <c r="A11" s="344" t="s">
        <v>146</v>
      </c>
      <c r="B11" s="344"/>
      <c r="C11" s="344"/>
      <c r="D11" s="344"/>
      <c r="E11" s="344"/>
      <c r="F11" s="344"/>
      <c r="G11" s="344"/>
      <c r="H11" s="344"/>
      <c r="I11" s="344"/>
    </row>
    <row r="12" spans="1:10" ht="18.75" customHeight="1">
      <c r="A12" s="344" t="s">
        <v>169</v>
      </c>
      <c r="B12" s="344"/>
      <c r="C12" s="344"/>
      <c r="D12" s="344"/>
      <c r="E12" s="344"/>
      <c r="F12" s="344"/>
      <c r="G12" s="344"/>
      <c r="H12" s="344"/>
      <c r="I12" s="344"/>
      <c r="J12" s="344"/>
    </row>
    <row r="13" spans="1:8" ht="12.75">
      <c r="A13" s="4" t="s">
        <v>142</v>
      </c>
      <c r="B13" s="119"/>
      <c r="C13" s="119"/>
      <c r="D13" s="119"/>
      <c r="E13" s="24"/>
      <c r="F13" s="24"/>
      <c r="G13" s="24"/>
      <c r="H13" s="24"/>
    </row>
    <row r="14" spans="1:8" ht="12.75">
      <c r="A14" s="337" t="s">
        <v>161</v>
      </c>
      <c r="B14" s="337"/>
      <c r="C14" s="337"/>
      <c r="D14" s="337"/>
      <c r="E14" s="5"/>
      <c r="F14" s="5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2.75">
      <c r="A19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2:11" ht="12.75">
      <c r="B20" s="134"/>
      <c r="C20" s="134"/>
      <c r="D20" s="129"/>
      <c r="E20" s="134"/>
      <c r="F20" s="134"/>
      <c r="G20" s="134"/>
      <c r="H20" s="134"/>
      <c r="I20" s="134"/>
      <c r="J20" s="134"/>
      <c r="K20" s="134"/>
    </row>
    <row r="21" spans="2:10" ht="12.75">
      <c r="B21" s="134"/>
      <c r="C21" s="134"/>
      <c r="D21" s="129"/>
      <c r="E21" s="134"/>
      <c r="F21" s="134"/>
      <c r="G21" s="134"/>
      <c r="H21" s="134"/>
      <c r="I21" s="134"/>
      <c r="J21" s="134"/>
    </row>
    <row r="22" spans="2:10" ht="12.75">
      <c r="B22" s="134"/>
      <c r="C22" s="134"/>
      <c r="D22" s="134"/>
      <c r="E22" s="134"/>
      <c r="F22" s="134"/>
      <c r="G22" s="134"/>
      <c r="H22" s="134"/>
      <c r="I22" s="134"/>
      <c r="J22" s="134"/>
    </row>
    <row r="23" spans="2:10" ht="12.75">
      <c r="B23" s="134"/>
      <c r="C23" s="134"/>
      <c r="D23" s="134"/>
      <c r="E23" s="134"/>
      <c r="F23" s="134"/>
      <c r="G23" s="134"/>
      <c r="H23" s="134"/>
      <c r="I23" s="134"/>
      <c r="J23" s="134"/>
    </row>
    <row r="24" ht="12.75">
      <c r="D24" s="89"/>
    </row>
    <row r="25" ht="12.75">
      <c r="D25" s="89"/>
    </row>
    <row r="26" ht="12.75">
      <c r="D26" s="89"/>
    </row>
    <row r="27" ht="12.75">
      <c r="D27" s="140"/>
    </row>
  </sheetData>
  <sheetProtection/>
  <mergeCells count="8">
    <mergeCell ref="A14:D14"/>
    <mergeCell ref="A5:A6"/>
    <mergeCell ref="B5:B6"/>
    <mergeCell ref="D5:D6"/>
    <mergeCell ref="C5:C6"/>
    <mergeCell ref="E5:J5"/>
    <mergeCell ref="A12:J12"/>
    <mergeCell ref="A11:I11"/>
  </mergeCells>
  <printOptions horizontalCentered="1"/>
  <pageMargins left="0.26" right="0.2755905511811024" top="0.6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&amp;L&amp;D&amp;Cv2 red fare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3.00390625" style="2" customWidth="1"/>
    <col min="2" max="5" width="11.421875" style="2" customWidth="1"/>
    <col min="6" max="6" width="5.57421875" style="2" customWidth="1"/>
    <col min="7" max="7" width="26.57421875" style="2" customWidth="1"/>
    <col min="8" max="9" width="11.421875" style="2" customWidth="1"/>
    <col min="10" max="10" width="7.421875" style="2" customWidth="1"/>
    <col min="11" max="16384" width="11.421875" style="2" customWidth="1"/>
  </cols>
  <sheetData>
    <row r="1" spans="2:3" ht="12.75">
      <c r="B1" s="2" t="s">
        <v>138</v>
      </c>
      <c r="C1" s="3" t="s">
        <v>163</v>
      </c>
    </row>
    <row r="2" spans="2:7" ht="20.25" customHeight="1">
      <c r="B2" s="366"/>
      <c r="C2" s="366"/>
      <c r="D2" s="366"/>
      <c r="E2" s="366"/>
      <c r="F2" s="366"/>
      <c r="G2" s="366"/>
    </row>
    <row r="3" ht="4.5" customHeight="1"/>
    <row r="21" ht="32.25" customHeight="1"/>
  </sheetData>
  <sheetProtection/>
  <mergeCells count="1">
    <mergeCell ref="B2:G2"/>
  </mergeCells>
  <printOptions/>
  <pageMargins left="0.28" right="0.24" top="0.6" bottom="0.984251969" header="0.39" footer="0.4921259845"/>
  <pageSetup fitToHeight="1" fitToWidth="1" horizontalDpi="1200" verticalDpi="1200" orientation="landscape" paperSize="9" scale="75" r:id="rId2"/>
  <headerFooter alignWithMargins="0">
    <oddFooter>&amp;L&amp;D&amp;Cv2 red fare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24.8515625" style="2" customWidth="1"/>
    <col min="2" max="2" width="11.421875" style="2" customWidth="1"/>
    <col min="3" max="3" width="13.421875" style="2" customWidth="1"/>
    <col min="4" max="4" width="13.00390625" style="2" customWidth="1"/>
    <col min="5" max="5" width="13.57421875" style="2" customWidth="1"/>
    <col min="6" max="7" width="11.421875" style="2" customWidth="1"/>
    <col min="8" max="8" width="9.140625" style="2" bestFit="1" customWidth="1"/>
    <col min="9" max="9" width="11.421875" style="2" customWidth="1"/>
    <col min="10" max="10" width="9.7109375" style="2" customWidth="1"/>
    <col min="11" max="16384" width="11.421875" style="2" customWidth="1"/>
  </cols>
  <sheetData>
    <row r="2" spans="1:4" ht="12.75">
      <c r="A2" s="2" t="s">
        <v>88</v>
      </c>
      <c r="B2" s="30"/>
      <c r="C2" s="68"/>
      <c r="D2" s="68"/>
    </row>
    <row r="3" spans="1:4" ht="12.75">
      <c r="A3" s="3" t="s">
        <v>126</v>
      </c>
      <c r="B3" s="30"/>
      <c r="C3" s="68"/>
      <c r="D3" s="68"/>
    </row>
    <row r="4" spans="1:6" ht="12.75" customHeight="1">
      <c r="A4" s="6" t="s">
        <v>127</v>
      </c>
      <c r="B4" s="30"/>
      <c r="C4" s="68"/>
      <c r="D4" s="68"/>
      <c r="E4" s="67"/>
      <c r="F4" s="67"/>
    </row>
    <row r="5" spans="2:8" ht="38.25">
      <c r="B5" s="69"/>
      <c r="C5" s="70" t="s">
        <v>117</v>
      </c>
      <c r="D5" s="230" t="s">
        <v>67</v>
      </c>
      <c r="E5" s="229"/>
      <c r="F5" s="229"/>
      <c r="G5" s="14"/>
      <c r="H5" s="14"/>
    </row>
    <row r="6" spans="1:8" ht="12.75">
      <c r="A6" s="367" t="s">
        <v>10</v>
      </c>
      <c r="B6" s="72">
        <v>2009</v>
      </c>
      <c r="C6" s="146">
        <v>4.052424086686043</v>
      </c>
      <c r="D6" s="74">
        <v>44.668439138270514</v>
      </c>
      <c r="E6" s="121"/>
      <c r="F6" s="14"/>
      <c r="G6" s="231"/>
      <c r="H6" s="14"/>
    </row>
    <row r="7" spans="1:8" ht="12.75">
      <c r="A7" s="367"/>
      <c r="B7" s="73">
        <v>2010</v>
      </c>
      <c r="C7" s="120">
        <v>4.621993464606749</v>
      </c>
      <c r="D7" s="86">
        <v>44.762822923764254</v>
      </c>
      <c r="F7" s="14"/>
      <c r="G7" s="14"/>
      <c r="H7" s="14"/>
    </row>
    <row r="8" spans="1:8" ht="12.75">
      <c r="A8" s="367"/>
      <c r="B8" s="62">
        <v>2011</v>
      </c>
      <c r="C8" s="120">
        <v>3.9211894292276575</v>
      </c>
      <c r="D8" s="86">
        <v>43.63309493694626</v>
      </c>
      <c r="F8" s="14"/>
      <c r="G8" s="14"/>
      <c r="H8" s="14"/>
    </row>
    <row r="9" spans="1:8" ht="12.75">
      <c r="A9" s="367"/>
      <c r="B9" s="73">
        <v>2012</v>
      </c>
      <c r="C9" s="120">
        <v>3.3279819720939456</v>
      </c>
      <c r="D9" s="86">
        <v>42.4046814555798</v>
      </c>
      <c r="F9" s="14"/>
      <c r="G9" s="14"/>
      <c r="H9" s="14"/>
    </row>
    <row r="10" spans="1:8" ht="12.75">
      <c r="A10" s="367"/>
      <c r="B10" s="73">
        <v>2013</v>
      </c>
      <c r="C10" s="120">
        <v>3.4488654046156495</v>
      </c>
      <c r="D10" s="66">
        <v>43.307879909721606</v>
      </c>
      <c r="F10" s="14"/>
      <c r="G10" s="14"/>
      <c r="H10" s="14"/>
    </row>
    <row r="11" spans="1:8" ht="12.75">
      <c r="A11" s="367"/>
      <c r="B11" s="73">
        <v>2014</v>
      </c>
      <c r="C11" s="120">
        <v>3.4331298675152966</v>
      </c>
      <c r="D11" s="66">
        <v>42.75511311785404</v>
      </c>
      <c r="F11" s="14"/>
      <c r="G11" s="14"/>
      <c r="H11" s="14"/>
    </row>
    <row r="12" spans="1:8" ht="12.75">
      <c r="A12" s="367"/>
      <c r="B12" s="159">
        <v>2015</v>
      </c>
      <c r="C12" s="87">
        <v>3.2227167606431237</v>
      </c>
      <c r="D12" s="138">
        <v>41.405784344828994</v>
      </c>
      <c r="F12" s="14"/>
      <c r="G12" s="14"/>
      <c r="H12" s="14"/>
    </row>
    <row r="13" spans="1:8" ht="12.75">
      <c r="A13" s="367" t="s">
        <v>11</v>
      </c>
      <c r="B13" s="73">
        <v>2009</v>
      </c>
      <c r="C13" s="121">
        <v>8.80434555645951</v>
      </c>
      <c r="D13" s="71">
        <v>36.7393342266435</v>
      </c>
      <c r="E13" s="121"/>
      <c r="F13" s="14"/>
      <c r="G13" s="231"/>
      <c r="H13" s="14"/>
    </row>
    <row r="14" spans="1:8" ht="12.75">
      <c r="A14" s="367"/>
      <c r="B14" s="73">
        <v>2010</v>
      </c>
      <c r="C14" s="120">
        <v>9.35098963471532</v>
      </c>
      <c r="D14" s="86">
        <v>37.28270631064895</v>
      </c>
      <c r="F14" s="14"/>
      <c r="G14" s="14"/>
      <c r="H14" s="14"/>
    </row>
    <row r="15" spans="1:8" ht="12.75">
      <c r="A15" s="367"/>
      <c r="B15" s="62">
        <v>2011</v>
      </c>
      <c r="C15" s="120">
        <v>8.733725181352039</v>
      </c>
      <c r="D15" s="86">
        <v>36.20694724890812</v>
      </c>
      <c r="F15" s="14"/>
      <c r="G15" s="14"/>
      <c r="H15" s="14"/>
    </row>
    <row r="16" spans="1:8" ht="12.75">
      <c r="A16" s="367"/>
      <c r="B16" s="73">
        <v>2012</v>
      </c>
      <c r="C16" s="120">
        <v>8.088247072600737</v>
      </c>
      <c r="D16" s="86">
        <v>35.73678108325531</v>
      </c>
      <c r="F16" s="14"/>
      <c r="G16" s="14"/>
      <c r="H16" s="14"/>
    </row>
    <row r="17" spans="1:8" ht="12.75">
      <c r="A17" s="367"/>
      <c r="B17" s="73">
        <v>2013</v>
      </c>
      <c r="C17" s="120">
        <v>7.581382944314265</v>
      </c>
      <c r="D17" s="86">
        <v>36.562295053816854</v>
      </c>
      <c r="F17" s="14"/>
      <c r="G17" s="14"/>
      <c r="H17" s="14"/>
    </row>
    <row r="18" spans="1:8" ht="12.75">
      <c r="A18" s="367"/>
      <c r="B18" s="73">
        <v>2014</v>
      </c>
      <c r="C18" s="120">
        <v>7.880601791193205</v>
      </c>
      <c r="D18" s="86">
        <v>35.44493403540025</v>
      </c>
      <c r="F18" s="14"/>
      <c r="G18" s="14"/>
      <c r="H18" s="14"/>
    </row>
    <row r="19" spans="1:8" ht="12.75">
      <c r="A19" s="367"/>
      <c r="B19" s="159">
        <v>2015</v>
      </c>
      <c r="C19" s="87">
        <v>7.678536988653996</v>
      </c>
      <c r="D19" s="75">
        <v>35.69636589690919</v>
      </c>
      <c r="F19" s="14"/>
      <c r="G19" s="14"/>
      <c r="H19" s="14"/>
    </row>
    <row r="20" spans="1:8" ht="12.75">
      <c r="A20" s="367" t="s">
        <v>17</v>
      </c>
      <c r="B20" s="73">
        <v>2009</v>
      </c>
      <c r="C20" s="158">
        <v>10.650565971256466</v>
      </c>
      <c r="D20" s="71">
        <v>41.17425841370297</v>
      </c>
      <c r="E20" s="121"/>
      <c r="F20" s="14"/>
      <c r="G20" s="231"/>
      <c r="H20" s="14"/>
    </row>
    <row r="21" spans="1:8" ht="12.75">
      <c r="A21" s="367"/>
      <c r="B21" s="73">
        <v>2010</v>
      </c>
      <c r="C21" s="66">
        <v>11.193469362465395</v>
      </c>
      <c r="D21" s="86">
        <v>41.96879626058087</v>
      </c>
      <c r="F21" s="14"/>
      <c r="G21" s="14"/>
      <c r="H21" s="14"/>
    </row>
    <row r="22" spans="1:8" ht="12.75">
      <c r="A22" s="367"/>
      <c r="B22" s="62">
        <v>2011</v>
      </c>
      <c r="C22" s="66">
        <v>11.54764046756352</v>
      </c>
      <c r="D22" s="86">
        <v>42.4531196346099</v>
      </c>
      <c r="F22" s="14"/>
      <c r="G22" s="14"/>
      <c r="H22" s="14"/>
    </row>
    <row r="23" spans="1:8" ht="12.75">
      <c r="A23" s="367"/>
      <c r="B23" s="73">
        <v>2012</v>
      </c>
      <c r="C23" s="66">
        <v>12.42244116717912</v>
      </c>
      <c r="D23" s="86">
        <v>43.81192008029759</v>
      </c>
      <c r="F23" s="14"/>
      <c r="G23" s="14"/>
      <c r="H23" s="14"/>
    </row>
    <row r="24" spans="1:8" ht="12.75">
      <c r="A24" s="367"/>
      <c r="B24" s="73">
        <v>2013</v>
      </c>
      <c r="C24" s="66">
        <v>12.039255997082924</v>
      </c>
      <c r="D24" s="86">
        <v>45.46222682492821</v>
      </c>
      <c r="F24" s="14"/>
      <c r="G24" s="14"/>
      <c r="H24" s="14"/>
    </row>
    <row r="25" spans="1:8" ht="12.75">
      <c r="A25" s="367"/>
      <c r="B25" s="73">
        <v>2014</v>
      </c>
      <c r="C25" s="66">
        <v>12.71681329363</v>
      </c>
      <c r="D25" s="86">
        <v>46.113129728800786</v>
      </c>
      <c r="F25" s="14"/>
      <c r="G25" s="14"/>
      <c r="H25" s="14"/>
    </row>
    <row r="26" spans="1:8" ht="12.75">
      <c r="A26" s="367"/>
      <c r="B26" s="159">
        <v>2015</v>
      </c>
      <c r="C26" s="138">
        <v>12.614317980507172</v>
      </c>
      <c r="D26" s="75">
        <v>46.27295187840264</v>
      </c>
      <c r="F26" s="14"/>
      <c r="G26" s="14"/>
      <c r="H26" s="14"/>
    </row>
    <row r="27" spans="1:8" ht="12.75">
      <c r="A27" s="367" t="s">
        <v>125</v>
      </c>
      <c r="B27" s="73">
        <v>2009</v>
      </c>
      <c r="C27" s="121">
        <v>2.103866405885948</v>
      </c>
      <c r="D27" s="71">
        <v>11.965590150409477</v>
      </c>
      <c r="E27" s="121"/>
      <c r="F27" s="14"/>
      <c r="G27" s="231"/>
      <c r="H27" s="14"/>
    </row>
    <row r="28" spans="1:8" ht="12.75">
      <c r="A28" s="367"/>
      <c r="B28" s="73">
        <v>2010</v>
      </c>
      <c r="C28" s="120">
        <v>2.5506872481637526</v>
      </c>
      <c r="D28" s="86">
        <v>14.405136282534968</v>
      </c>
      <c r="F28" s="14"/>
      <c r="G28" s="14"/>
      <c r="H28" s="14"/>
    </row>
    <row r="29" spans="1:8" ht="12.75">
      <c r="A29" s="367"/>
      <c r="B29" s="62">
        <v>2011</v>
      </c>
      <c r="C29" s="120">
        <v>3.1881448948198186</v>
      </c>
      <c r="D29" s="86">
        <v>16.56502341322362</v>
      </c>
      <c r="F29" s="14"/>
      <c r="G29" s="14"/>
      <c r="H29" s="14"/>
    </row>
    <row r="30" spans="1:8" ht="12.75">
      <c r="A30" s="367"/>
      <c r="B30" s="73">
        <v>2012</v>
      </c>
      <c r="C30" s="120">
        <v>3.6953402805640154</v>
      </c>
      <c r="D30" s="86">
        <v>18.39357624738324</v>
      </c>
      <c r="F30" s="14"/>
      <c r="G30" s="14"/>
      <c r="H30" s="14"/>
    </row>
    <row r="31" spans="1:8" ht="12.75">
      <c r="A31" s="367"/>
      <c r="B31" s="73">
        <v>2013</v>
      </c>
      <c r="C31" s="120">
        <v>3.2972380145133706</v>
      </c>
      <c r="D31" s="86">
        <v>20.81404549418531</v>
      </c>
      <c r="F31" s="14"/>
      <c r="G31" s="14"/>
      <c r="H31" s="14"/>
    </row>
    <row r="32" spans="1:8" ht="12.75">
      <c r="A32" s="367"/>
      <c r="B32" s="73">
        <v>2014</v>
      </c>
      <c r="C32" s="120">
        <v>4.3049175852738655</v>
      </c>
      <c r="D32" s="86">
        <v>22.357441128731175</v>
      </c>
      <c r="F32" s="14"/>
      <c r="G32" s="14"/>
      <c r="H32" s="14"/>
    </row>
    <row r="33" spans="1:8" ht="12.75">
      <c r="A33" s="367"/>
      <c r="B33" s="159">
        <v>2015</v>
      </c>
      <c r="C33" s="87">
        <v>4.413014819205795</v>
      </c>
      <c r="D33" s="75">
        <v>22.983708915578532</v>
      </c>
      <c r="F33" s="14"/>
      <c r="G33" s="14"/>
      <c r="H33" s="14"/>
    </row>
    <row r="34" spans="1:8" ht="12.75">
      <c r="A34" s="367" t="s">
        <v>7</v>
      </c>
      <c r="B34" s="73">
        <v>2009</v>
      </c>
      <c r="C34" s="121">
        <v>16.723150049356914</v>
      </c>
      <c r="D34" s="71">
        <v>57.22002030515474</v>
      </c>
      <c r="E34" s="121"/>
      <c r="F34" s="14"/>
      <c r="G34" s="231"/>
      <c r="H34" s="14"/>
    </row>
    <row r="35" spans="1:8" ht="12.75">
      <c r="A35" s="367"/>
      <c r="B35" s="73">
        <v>2010</v>
      </c>
      <c r="C35" s="120">
        <v>17.68102709981176</v>
      </c>
      <c r="D35" s="86">
        <v>57.32285656307634</v>
      </c>
      <c r="F35" s="14"/>
      <c r="G35" s="14"/>
      <c r="H35" s="14"/>
    </row>
    <row r="36" spans="1:8" ht="12.75">
      <c r="A36" s="367"/>
      <c r="B36" s="62">
        <v>2011</v>
      </c>
      <c r="C36" s="120">
        <v>17.167097321947086</v>
      </c>
      <c r="D36" s="86">
        <v>56.48618010855455</v>
      </c>
      <c r="F36" s="14"/>
      <c r="G36" s="14"/>
      <c r="H36" s="14"/>
    </row>
    <row r="37" spans="1:8" ht="12.75">
      <c r="A37" s="367"/>
      <c r="B37" s="73">
        <v>2012</v>
      </c>
      <c r="C37" s="120">
        <v>17.4</v>
      </c>
      <c r="D37" s="86">
        <v>55.76295203581094</v>
      </c>
      <c r="F37" s="14"/>
      <c r="G37" s="14"/>
      <c r="H37" s="14"/>
    </row>
    <row r="38" spans="1:4" ht="12.75">
      <c r="A38" s="367"/>
      <c r="B38" s="73">
        <v>2013</v>
      </c>
      <c r="C38" s="120">
        <v>15.8</v>
      </c>
      <c r="D38" s="86">
        <v>56.09947199888134</v>
      </c>
    </row>
    <row r="39" spans="1:4" ht="12.75">
      <c r="A39" s="367"/>
      <c r="B39" s="73">
        <v>2014</v>
      </c>
      <c r="C39" s="160">
        <v>16.84756079958671</v>
      </c>
      <c r="D39" s="86">
        <v>55.83857088764125</v>
      </c>
    </row>
    <row r="40" spans="1:4" ht="12.75">
      <c r="A40" s="367"/>
      <c r="B40" s="159">
        <v>2015</v>
      </c>
      <c r="C40" s="138">
        <v>16.501310583387923</v>
      </c>
      <c r="D40" s="75">
        <v>54.93727325775911</v>
      </c>
    </row>
    <row r="41" spans="1:4" ht="12.75">
      <c r="A41" s="82"/>
      <c r="B41" s="32"/>
      <c r="C41" s="83"/>
      <c r="D41" s="84"/>
    </row>
  </sheetData>
  <sheetProtection/>
  <mergeCells count="5">
    <mergeCell ref="A34:A40"/>
    <mergeCell ref="A6:A12"/>
    <mergeCell ref="A13:A19"/>
    <mergeCell ref="A20:A26"/>
    <mergeCell ref="A27:A33"/>
  </mergeCells>
  <printOptions/>
  <pageMargins left="0.37" right="0.19" top="0.75" bottom="0.55" header="0.4921259845" footer="0.35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PageLayoutView="0" workbookViewId="0" topLeftCell="A1">
      <selection activeCell="F27" sqref="F27"/>
    </sheetView>
  </sheetViews>
  <sheetFormatPr defaultColWidth="17.00390625" defaultRowHeight="12.75"/>
  <cols>
    <col min="1" max="1" width="19.421875" style="31" customWidth="1"/>
    <col min="2" max="2" width="11.421875" style="32" bestFit="1" customWidth="1"/>
    <col min="3" max="3" width="12.8515625" style="32" bestFit="1" customWidth="1"/>
    <col min="4" max="4" width="10.57421875" style="32" bestFit="1" customWidth="1"/>
    <col min="5" max="5" width="8.8515625" style="32" bestFit="1" customWidth="1"/>
    <col min="6" max="6" width="11.57421875" style="32" bestFit="1" customWidth="1"/>
    <col min="7" max="7" width="9.8515625" style="31" customWidth="1"/>
    <col min="8" max="8" width="7.57421875" style="31" bestFit="1" customWidth="1"/>
    <col min="9" max="13" width="6.8515625" style="31" customWidth="1"/>
    <col min="14" max="16384" width="17.00390625" style="31" customWidth="1"/>
  </cols>
  <sheetData>
    <row r="1" ht="12.75">
      <c r="A1" s="31" t="s">
        <v>87</v>
      </c>
    </row>
    <row r="2" spans="1:6" ht="12.75">
      <c r="A2" s="34" t="s">
        <v>154</v>
      </c>
      <c r="B2" s="35"/>
      <c r="C2" s="35"/>
      <c r="D2" s="35"/>
      <c r="E2" s="35"/>
      <c r="F2" s="35"/>
    </row>
    <row r="3" ht="12.75">
      <c r="A3" s="31" t="s">
        <v>124</v>
      </c>
    </row>
    <row r="4" spans="1:17" ht="39" customHeight="1">
      <c r="A4" s="139" t="s">
        <v>147</v>
      </c>
      <c r="B4" s="54" t="s">
        <v>10</v>
      </c>
      <c r="C4" s="54" t="s">
        <v>11</v>
      </c>
      <c r="D4" s="54" t="s">
        <v>17</v>
      </c>
      <c r="E4" s="54" t="s">
        <v>125</v>
      </c>
      <c r="F4" s="54" t="s">
        <v>31</v>
      </c>
      <c r="I4" s="370"/>
      <c r="J4" s="370"/>
      <c r="K4" s="370"/>
      <c r="L4" s="370"/>
      <c r="M4" s="370"/>
      <c r="N4" s="232"/>
      <c r="O4" s="232"/>
      <c r="P4" s="168"/>
      <c r="Q4" s="168"/>
    </row>
    <row r="5" spans="1:14" ht="12.75">
      <c r="A5" s="52" t="s">
        <v>18</v>
      </c>
      <c r="B5" s="40">
        <f>B19*100</f>
        <v>1.032927346686696</v>
      </c>
      <c r="C5" s="41">
        <f>C19*100</f>
        <v>2.860226013907902</v>
      </c>
      <c r="D5" s="42">
        <f>D19*100</f>
        <v>9.363603237307263</v>
      </c>
      <c r="E5" s="41">
        <f>E19*100</f>
        <v>4.652699165916815</v>
      </c>
      <c r="F5" s="43">
        <f>F19*100</f>
        <v>12.493919887136391</v>
      </c>
      <c r="I5" s="188"/>
      <c r="J5" s="46"/>
      <c r="K5" s="46"/>
      <c r="L5" s="46"/>
      <c r="M5" s="46"/>
      <c r="N5" s="46"/>
    </row>
    <row r="6" spans="1:14" ht="12.75">
      <c r="A6" s="122" t="s">
        <v>19</v>
      </c>
      <c r="B6" s="123">
        <f aca="true" t="shared" si="0" ref="B6:F12">B20*100</f>
        <v>5.12987486696015</v>
      </c>
      <c r="C6" s="124">
        <f t="shared" si="0"/>
        <v>11.874959154034936</v>
      </c>
      <c r="D6" s="125">
        <f t="shared" si="0"/>
        <v>15.445470115185122</v>
      </c>
      <c r="E6" s="124">
        <f t="shared" si="0"/>
        <v>4.204266004423063</v>
      </c>
      <c r="F6" s="126">
        <f t="shared" si="0"/>
        <v>19.991476168637934</v>
      </c>
      <c r="G6" s="135"/>
      <c r="H6" s="135"/>
      <c r="I6" s="188"/>
      <c r="J6" s="46"/>
      <c r="K6" s="46"/>
      <c r="L6" s="46"/>
      <c r="M6" s="46"/>
      <c r="N6" s="46"/>
    </row>
    <row r="7" spans="1:14" ht="12.75">
      <c r="A7" s="53" t="s">
        <v>20</v>
      </c>
      <c r="B7" s="44">
        <f t="shared" si="0"/>
        <v>48.98419736742329</v>
      </c>
      <c r="C7" s="45">
        <f t="shared" si="0"/>
        <v>19.800087327605905</v>
      </c>
      <c r="D7" s="46">
        <f t="shared" si="0"/>
        <v>37.55710370692436</v>
      </c>
      <c r="E7" s="45">
        <f t="shared" si="0"/>
        <v>12.15007697122193</v>
      </c>
      <c r="F7" s="47">
        <f t="shared" si="0"/>
        <v>55.8618762540788</v>
      </c>
      <c r="I7" s="188"/>
      <c r="J7" s="46"/>
      <c r="K7" s="46"/>
      <c r="L7" s="46"/>
      <c r="M7" s="46"/>
      <c r="N7" s="46"/>
    </row>
    <row r="8" spans="1:14" ht="12.75">
      <c r="A8" s="53" t="s">
        <v>21</v>
      </c>
      <c r="B8" s="44">
        <f t="shared" si="0"/>
        <v>67.39678304109042</v>
      </c>
      <c r="C8" s="45">
        <f t="shared" si="0"/>
        <v>37.19758500272031</v>
      </c>
      <c r="D8" s="46">
        <f t="shared" si="0"/>
        <v>54.82142815938504</v>
      </c>
      <c r="E8" s="45">
        <f t="shared" si="0"/>
        <v>18.76592377371069</v>
      </c>
      <c r="F8" s="47">
        <f t="shared" si="0"/>
        <v>75.68979521578102</v>
      </c>
      <c r="I8" s="188"/>
      <c r="J8" s="46"/>
      <c r="K8" s="46"/>
      <c r="L8" s="46"/>
      <c r="M8" s="46"/>
      <c r="N8" s="46"/>
    </row>
    <row r="9" spans="1:14" ht="12.75">
      <c r="A9" s="53" t="s">
        <v>22</v>
      </c>
      <c r="B9" s="44">
        <f t="shared" si="0"/>
        <v>74.27615068062359</v>
      </c>
      <c r="C9" s="45">
        <f t="shared" si="0"/>
        <v>54.22098798499496</v>
      </c>
      <c r="D9" s="46">
        <f t="shared" si="0"/>
        <v>66.70158367731706</v>
      </c>
      <c r="E9" s="45">
        <f t="shared" si="0"/>
        <v>24.71068573746884</v>
      </c>
      <c r="F9" s="47">
        <f t="shared" si="0"/>
        <v>84.1883069004951</v>
      </c>
      <c r="I9" s="188"/>
      <c r="J9" s="46"/>
      <c r="K9" s="46"/>
      <c r="L9" s="46"/>
      <c r="M9" s="46"/>
      <c r="N9" s="46"/>
    </row>
    <row r="10" spans="1:14" ht="12.75">
      <c r="A10" s="53" t="s">
        <v>23</v>
      </c>
      <c r="B10" s="44">
        <f t="shared" si="0"/>
        <v>76.72604267572544</v>
      </c>
      <c r="C10" s="45">
        <f t="shared" si="0"/>
        <v>60.07677505366785</v>
      </c>
      <c r="D10" s="46">
        <f t="shared" si="0"/>
        <v>75.08584895626535</v>
      </c>
      <c r="E10" s="45">
        <f t="shared" si="0"/>
        <v>34.29718274011042</v>
      </c>
      <c r="F10" s="47">
        <f t="shared" si="0"/>
        <v>87.54857635284657</v>
      </c>
      <c r="I10" s="188"/>
      <c r="J10" s="46"/>
      <c r="K10" s="46"/>
      <c r="L10" s="46"/>
      <c r="M10" s="46"/>
      <c r="N10" s="46"/>
    </row>
    <row r="11" spans="1:14" ht="12.75">
      <c r="A11" s="53" t="s">
        <v>92</v>
      </c>
      <c r="B11" s="44">
        <f t="shared" si="0"/>
        <v>72.36847254006946</v>
      </c>
      <c r="C11" s="45">
        <f t="shared" si="0"/>
        <v>73.75256366951469</v>
      </c>
      <c r="D11" s="46">
        <f t="shared" si="0"/>
        <v>86.74983416877772</v>
      </c>
      <c r="E11" s="45">
        <f t="shared" si="0"/>
        <v>54.27238706328704</v>
      </c>
      <c r="F11" s="47">
        <f t="shared" si="0"/>
        <v>92.00022357284988</v>
      </c>
      <c r="I11" s="188"/>
      <c r="J11" s="46"/>
      <c r="K11" s="46"/>
      <c r="L11" s="46"/>
      <c r="M11" s="46"/>
      <c r="N11" s="46"/>
    </row>
    <row r="12" spans="1:14" ht="12.75">
      <c r="A12" s="77" t="s">
        <v>7</v>
      </c>
      <c r="B12" s="78">
        <f t="shared" si="0"/>
        <v>41.405784344828994</v>
      </c>
      <c r="C12" s="79">
        <f t="shared" si="0"/>
        <v>35.69636589690919</v>
      </c>
      <c r="D12" s="80">
        <f t="shared" si="0"/>
        <v>46.27295187840264</v>
      </c>
      <c r="E12" s="79">
        <f t="shared" si="0"/>
        <v>22.983708915578532</v>
      </c>
      <c r="F12" s="81">
        <f t="shared" si="0"/>
        <v>54.93727325775911</v>
      </c>
      <c r="I12" s="188"/>
      <c r="J12" s="233"/>
      <c r="K12" s="233"/>
      <c r="L12" s="233"/>
      <c r="M12" s="233"/>
      <c r="N12" s="233"/>
    </row>
    <row r="13" spans="1:8" ht="12.75">
      <c r="A13" s="368"/>
      <c r="B13" s="369"/>
      <c r="C13" s="369"/>
      <c r="D13" s="369"/>
      <c r="E13" s="369"/>
      <c r="F13" s="369"/>
      <c r="H13" s="135"/>
    </row>
    <row r="14" ht="12.75">
      <c r="A14" s="33" t="s">
        <v>76</v>
      </c>
    </row>
    <row r="15" ht="12.75">
      <c r="A15" s="31" t="s">
        <v>153</v>
      </c>
    </row>
    <row r="16" spans="2:6" ht="12.75">
      <c r="B16" s="127"/>
      <c r="C16" s="127"/>
      <c r="D16" s="127"/>
      <c r="E16" s="127"/>
      <c r="F16" s="127"/>
    </row>
    <row r="18" spans="1:6" ht="12.75">
      <c r="A18" t="s">
        <v>99</v>
      </c>
      <c r="B18" t="s">
        <v>95</v>
      </c>
      <c r="C18" t="s">
        <v>96</v>
      </c>
      <c r="D18" t="s">
        <v>97</v>
      </c>
      <c r="E18" t="s">
        <v>98</v>
      </c>
      <c r="F18" t="s">
        <v>93</v>
      </c>
    </row>
    <row r="19" spans="1:14" ht="12.75">
      <c r="A19" t="s">
        <v>100</v>
      </c>
      <c r="B19">
        <v>0.01032927346686696</v>
      </c>
      <c r="C19">
        <v>0.02860226013907902</v>
      </c>
      <c r="D19">
        <v>0.09363603237307264</v>
      </c>
      <c r="E19">
        <v>0.04652699165916815</v>
      </c>
      <c r="F19">
        <v>0.12493919887136391</v>
      </c>
      <c r="I19" s="178"/>
      <c r="J19" s="178"/>
      <c r="K19" s="178"/>
      <c r="L19" s="178"/>
      <c r="M19" s="178"/>
      <c r="N19" s="178"/>
    </row>
    <row r="20" spans="1:13" ht="12.75">
      <c r="A20" t="s">
        <v>101</v>
      </c>
      <c r="B20">
        <v>0.0512987486696015</v>
      </c>
      <c r="C20">
        <v>0.11874959154034936</v>
      </c>
      <c r="D20">
        <v>0.15445470115185123</v>
      </c>
      <c r="E20">
        <v>0.042042660044230636</v>
      </c>
      <c r="F20">
        <v>0.19991476168637934</v>
      </c>
      <c r="I20" s="178"/>
      <c r="J20" s="178"/>
      <c r="K20" s="178"/>
      <c r="L20" s="178"/>
      <c r="M20" s="178"/>
    </row>
    <row r="21" spans="1:13" ht="12.75">
      <c r="A21" t="s">
        <v>102</v>
      </c>
      <c r="B21">
        <v>0.48984197367423293</v>
      </c>
      <c r="C21">
        <v>0.19800087327605903</v>
      </c>
      <c r="D21">
        <v>0.3755710370692436</v>
      </c>
      <c r="E21">
        <v>0.12150076971221929</v>
      </c>
      <c r="F21">
        <v>0.558618762540788</v>
      </c>
      <c r="I21" s="178"/>
      <c r="J21" s="178"/>
      <c r="K21" s="178"/>
      <c r="L21" s="178"/>
      <c r="M21" s="178"/>
    </row>
    <row r="22" spans="1:13" ht="12.75">
      <c r="A22" t="s">
        <v>103</v>
      </c>
      <c r="B22">
        <v>0.6739678304109041</v>
      </c>
      <c r="C22">
        <v>0.3719758500272031</v>
      </c>
      <c r="D22">
        <v>0.5482142815938504</v>
      </c>
      <c r="E22">
        <v>0.18765923773710688</v>
      </c>
      <c r="F22">
        <v>0.7568979521578102</v>
      </c>
      <c r="I22" s="178"/>
      <c r="J22" s="178"/>
      <c r="K22" s="178"/>
      <c r="L22" s="178"/>
      <c r="M22" s="178"/>
    </row>
    <row r="23" spans="1:13" ht="12.75">
      <c r="A23" t="s">
        <v>104</v>
      </c>
      <c r="B23">
        <v>0.7427615068062359</v>
      </c>
      <c r="C23">
        <v>0.5422098798499496</v>
      </c>
      <c r="D23">
        <v>0.6670158367731706</v>
      </c>
      <c r="E23">
        <v>0.2471068573746884</v>
      </c>
      <c r="F23">
        <v>0.841883069004951</v>
      </c>
      <c r="I23" s="178"/>
      <c r="J23" s="178"/>
      <c r="K23" s="178"/>
      <c r="L23" s="178"/>
      <c r="M23" s="178"/>
    </row>
    <row r="24" spans="1:13" ht="12.75">
      <c r="A24" t="s">
        <v>105</v>
      </c>
      <c r="B24">
        <v>0.7672604267572544</v>
      </c>
      <c r="C24">
        <v>0.6007677505366785</v>
      </c>
      <c r="D24">
        <v>0.7508584895626536</v>
      </c>
      <c r="E24">
        <v>0.3429718274011042</v>
      </c>
      <c r="F24">
        <v>0.8754857635284656</v>
      </c>
      <c r="I24" s="178"/>
      <c r="J24" s="178"/>
      <c r="K24" s="178"/>
      <c r="L24" s="178"/>
      <c r="M24" s="178"/>
    </row>
    <row r="25" spans="1:13" ht="12.75">
      <c r="A25" t="s">
        <v>106</v>
      </c>
      <c r="B25">
        <v>0.7236847254006946</v>
      </c>
      <c r="C25">
        <v>0.7375256366951468</v>
      </c>
      <c r="D25">
        <v>0.8674983416877773</v>
      </c>
      <c r="E25">
        <v>0.5427238706328704</v>
      </c>
      <c r="F25">
        <v>0.9200022357284988</v>
      </c>
      <c r="I25" s="178"/>
      <c r="J25" s="178"/>
      <c r="K25" s="178"/>
      <c r="L25" s="178"/>
      <c r="M25" s="178"/>
    </row>
    <row r="26" spans="1:13" ht="12.75">
      <c r="A26" t="s">
        <v>7</v>
      </c>
      <c r="B26">
        <v>0.41405784344828994</v>
      </c>
      <c r="C26">
        <v>0.35696365896909193</v>
      </c>
      <c r="D26">
        <v>0.46272951878402635</v>
      </c>
      <c r="E26">
        <v>0.22983708915578532</v>
      </c>
      <c r="F26">
        <v>0.5493727325775911</v>
      </c>
      <c r="I26" s="178"/>
      <c r="J26" s="178"/>
      <c r="K26" s="178"/>
      <c r="L26" s="178"/>
      <c r="M26" s="178"/>
    </row>
    <row r="28" ht="12.75"/>
    <row r="29" ht="12.75"/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/>
    <row r="40" ht="12.75"/>
    <row r="41" ht="12.75"/>
    <row r="42" ht="12.75"/>
  </sheetData>
  <sheetProtection/>
  <mergeCells count="2">
    <mergeCell ref="A13:F13"/>
    <mergeCell ref="I4:M4"/>
  </mergeCells>
  <printOptions/>
  <pageMargins left="0.33" right="0.34" top="0.8" bottom="0.984251969" header="0.4921259845" footer="0.4921259845"/>
  <pageSetup fitToHeight="1" fitToWidth="1"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3.140625" style="142" customWidth="1"/>
    <col min="2" max="2" width="11.140625" style="142" customWidth="1"/>
    <col min="3" max="3" width="26.421875" style="142" bestFit="1" customWidth="1"/>
    <col min="4" max="4" width="13.140625" style="142" bestFit="1" customWidth="1"/>
    <col min="5" max="5" width="12.00390625" style="142" bestFit="1" customWidth="1"/>
    <col min="6" max="6" width="9.140625" style="142" customWidth="1"/>
    <col min="7" max="7" width="7.140625" style="142" customWidth="1"/>
    <col min="8" max="8" width="6.8515625" style="142" customWidth="1"/>
    <col min="9" max="9" width="7.8515625" style="142" customWidth="1"/>
    <col min="10" max="10" width="9.140625" style="142" customWidth="1"/>
    <col min="11" max="11" width="10.00390625" style="142" customWidth="1"/>
    <col min="12" max="13" width="9.140625" style="142" customWidth="1"/>
    <col min="14" max="16384" width="9.140625" style="142" customWidth="1"/>
  </cols>
  <sheetData>
    <row r="1" ht="12.75">
      <c r="A1" s="234" t="s">
        <v>173</v>
      </c>
    </row>
    <row r="3" ht="12.75">
      <c r="E3" s="147">
        <v>2015</v>
      </c>
    </row>
    <row r="4" spans="2:5" ht="12.75">
      <c r="B4" s="142" t="s">
        <v>107</v>
      </c>
      <c r="C4" s="142" t="s">
        <v>108</v>
      </c>
      <c r="D4" s="141" t="s">
        <v>139</v>
      </c>
      <c r="E4" s="151" t="s">
        <v>109</v>
      </c>
    </row>
    <row r="5" spans="1:17" ht="12.75">
      <c r="A5" s="371" t="s">
        <v>172</v>
      </c>
      <c r="B5" s="200" t="s">
        <v>94</v>
      </c>
      <c r="C5" s="198" t="s">
        <v>10</v>
      </c>
      <c r="D5" s="88">
        <v>52146.11670076943</v>
      </c>
      <c r="E5" s="148">
        <v>0.04841998506208485</v>
      </c>
      <c r="P5" s="152"/>
      <c r="Q5" s="152"/>
    </row>
    <row r="6" spans="1:17" ht="12.75">
      <c r="A6" s="372"/>
      <c r="B6" s="201" t="s">
        <v>94</v>
      </c>
      <c r="C6" s="199" t="s">
        <v>118</v>
      </c>
      <c r="D6" s="88">
        <v>56885.85018786573</v>
      </c>
      <c r="E6" s="148">
        <v>0.05282103808699936</v>
      </c>
      <c r="P6" s="152"/>
      <c r="Q6" s="152"/>
    </row>
    <row r="7" spans="1:17" ht="12.75">
      <c r="A7" s="372"/>
      <c r="B7" s="201" t="s">
        <v>94</v>
      </c>
      <c r="C7" s="199" t="s">
        <v>11</v>
      </c>
      <c r="D7" s="88">
        <v>145644.3369458829</v>
      </c>
      <c r="E7" s="148">
        <v>0.13523723462983864</v>
      </c>
      <c r="P7" s="152"/>
      <c r="Q7" s="152"/>
    </row>
    <row r="8" spans="1:17" ht="12.75">
      <c r="A8" s="372"/>
      <c r="B8" s="201" t="s">
        <v>94</v>
      </c>
      <c r="C8" s="199" t="s">
        <v>119</v>
      </c>
      <c r="D8" s="88">
        <v>254195.75963851195</v>
      </c>
      <c r="E8" s="148">
        <v>0.23603205115291834</v>
      </c>
      <c r="P8" s="152"/>
      <c r="Q8" s="152"/>
    </row>
    <row r="9" spans="1:17" ht="12.75">
      <c r="A9" s="372"/>
      <c r="B9" s="201" t="s">
        <v>94</v>
      </c>
      <c r="C9" s="199" t="s">
        <v>120</v>
      </c>
      <c r="D9" s="88">
        <v>20075.448177682072</v>
      </c>
      <c r="E9" s="148">
        <v>0.018640945143738413</v>
      </c>
      <c r="P9" s="152"/>
      <c r="Q9" s="152"/>
    </row>
    <row r="10" spans="1:17" ht="12.75">
      <c r="A10" s="372"/>
      <c r="B10" s="201" t="s">
        <v>94</v>
      </c>
      <c r="C10" s="144" t="s">
        <v>148</v>
      </c>
      <c r="D10" s="88">
        <v>283639.0141541436</v>
      </c>
      <c r="E10" s="148">
        <v>0.2633714204871071</v>
      </c>
      <c r="F10" s="191"/>
      <c r="G10" s="191"/>
      <c r="H10" s="191"/>
      <c r="I10" s="192"/>
      <c r="J10" s="192"/>
      <c r="K10" s="192"/>
      <c r="L10" s="157"/>
      <c r="P10" s="152"/>
      <c r="Q10" s="152"/>
    </row>
    <row r="11" spans="1:17" ht="12.75">
      <c r="A11" s="372"/>
      <c r="B11" s="201" t="s">
        <v>94</v>
      </c>
      <c r="C11" s="144" t="s">
        <v>151</v>
      </c>
      <c r="D11" s="88">
        <v>183145.40214175422</v>
      </c>
      <c r="E11" s="148">
        <v>0.1700586390119902</v>
      </c>
      <c r="F11" s="192"/>
      <c r="G11" s="192"/>
      <c r="H11" s="192"/>
      <c r="I11" s="192"/>
      <c r="J11" s="192"/>
      <c r="K11" s="192"/>
      <c r="L11" s="157"/>
      <c r="P11" s="152"/>
      <c r="Q11" s="152"/>
    </row>
    <row r="12" spans="1:17" ht="12.75">
      <c r="A12" s="372"/>
      <c r="B12" s="201" t="s">
        <v>94</v>
      </c>
      <c r="C12" s="144" t="s">
        <v>149</v>
      </c>
      <c r="D12" s="88">
        <v>53954.15228346014</v>
      </c>
      <c r="E12" s="148">
        <v>0.05009882639188056</v>
      </c>
      <c r="F12" s="192"/>
      <c r="G12" s="192"/>
      <c r="H12" s="193"/>
      <c r="I12" s="192"/>
      <c r="J12" s="192"/>
      <c r="K12" s="192"/>
      <c r="L12" s="144"/>
      <c r="P12" s="152"/>
      <c r="Q12" s="152"/>
    </row>
    <row r="13" spans="1:17" ht="12.75">
      <c r="A13" s="373"/>
      <c r="B13" s="202" t="s">
        <v>94</v>
      </c>
      <c r="C13" s="193" t="s">
        <v>150</v>
      </c>
      <c r="D13" s="196">
        <v>27268.335057478616</v>
      </c>
      <c r="E13" s="197">
        <v>0.025319860033442478</v>
      </c>
      <c r="F13" s="193"/>
      <c r="G13" s="192"/>
      <c r="H13" s="194"/>
      <c r="I13" s="195"/>
      <c r="J13" s="192"/>
      <c r="K13" s="193"/>
      <c r="L13" s="189"/>
      <c r="M13" s="143"/>
      <c r="P13" s="152"/>
      <c r="Q13" s="152"/>
    </row>
    <row r="14" spans="1:17" ht="12.75">
      <c r="A14" s="371" t="s">
        <v>171</v>
      </c>
      <c r="B14" s="200" t="s">
        <v>110</v>
      </c>
      <c r="C14" s="198" t="s">
        <v>10</v>
      </c>
      <c r="D14" s="154">
        <v>779450.3980521422</v>
      </c>
      <c r="E14" s="155">
        <v>0.10400964685887158</v>
      </c>
      <c r="F14" s="192"/>
      <c r="G14" s="192"/>
      <c r="H14" s="192"/>
      <c r="I14" s="192"/>
      <c r="J14" s="192"/>
      <c r="K14" s="193"/>
      <c r="L14" s="190"/>
      <c r="P14" s="152"/>
      <c r="Q14" s="152"/>
    </row>
    <row r="15" spans="1:17" ht="12.75">
      <c r="A15" s="372"/>
      <c r="B15" s="201" t="s">
        <v>110</v>
      </c>
      <c r="C15" s="199" t="s">
        <v>118</v>
      </c>
      <c r="D15" s="137">
        <v>1455275.7689129526</v>
      </c>
      <c r="E15" s="148">
        <v>0.19419159857402937</v>
      </c>
      <c r="F15" s="157"/>
      <c r="G15" s="157"/>
      <c r="H15" s="157"/>
      <c r="I15" s="157"/>
      <c r="J15" s="157"/>
      <c r="K15" s="144"/>
      <c r="L15" s="190"/>
      <c r="P15" s="152"/>
      <c r="Q15" s="152"/>
    </row>
    <row r="16" spans="1:17" ht="12.75">
      <c r="A16" s="372"/>
      <c r="B16" s="201" t="s">
        <v>110</v>
      </c>
      <c r="C16" s="199" t="s">
        <v>11</v>
      </c>
      <c r="D16" s="137">
        <v>111775.5612962928</v>
      </c>
      <c r="E16" s="148">
        <v>0.014915300174241301</v>
      </c>
      <c r="F16" s="157"/>
      <c r="G16" s="157"/>
      <c r="H16" s="157"/>
      <c r="I16" s="157"/>
      <c r="J16" s="157"/>
      <c r="K16" s="157"/>
      <c r="L16" s="157"/>
      <c r="P16" s="152"/>
      <c r="Q16" s="152"/>
    </row>
    <row r="17" spans="1:17" ht="12.75">
      <c r="A17" s="372"/>
      <c r="B17" s="201" t="s">
        <v>110</v>
      </c>
      <c r="C17" s="199" t="s">
        <v>119</v>
      </c>
      <c r="D17" s="137">
        <v>941394.2120842971</v>
      </c>
      <c r="E17" s="148">
        <v>0.12561938488781596</v>
      </c>
      <c r="F17" s="157"/>
      <c r="G17" s="157"/>
      <c r="H17" s="157"/>
      <c r="I17" s="157"/>
      <c r="J17" s="157"/>
      <c r="K17" s="157"/>
      <c r="L17" s="157"/>
      <c r="P17" s="152"/>
      <c r="Q17" s="152"/>
    </row>
    <row r="18" spans="1:17" ht="12.75">
      <c r="A18" s="372"/>
      <c r="B18" s="201" t="s">
        <v>110</v>
      </c>
      <c r="C18" s="199" t="s">
        <v>120</v>
      </c>
      <c r="D18" s="137">
        <v>199245.81095238915</v>
      </c>
      <c r="E18" s="148">
        <v>0.026587306244317502</v>
      </c>
      <c r="F18" s="157"/>
      <c r="G18" s="157"/>
      <c r="H18" s="157"/>
      <c r="I18" s="157"/>
      <c r="J18" s="157"/>
      <c r="K18" s="157"/>
      <c r="L18" s="157"/>
      <c r="P18" s="152"/>
      <c r="Q18" s="152"/>
    </row>
    <row r="19" spans="1:17" ht="12.75">
      <c r="A19" s="372"/>
      <c r="B19" s="201" t="s">
        <v>110</v>
      </c>
      <c r="C19" s="144" t="s">
        <v>148</v>
      </c>
      <c r="D19" s="137">
        <v>117399.96465034774</v>
      </c>
      <c r="E19" s="148">
        <v>0.015665819011756826</v>
      </c>
      <c r="P19" s="152"/>
      <c r="Q19" s="152"/>
    </row>
    <row r="20" spans="1:17" ht="12.75">
      <c r="A20" s="372"/>
      <c r="B20" s="203" t="s">
        <v>110</v>
      </c>
      <c r="C20" s="156" t="s">
        <v>151</v>
      </c>
      <c r="D20" s="137">
        <v>73905.21867026913</v>
      </c>
      <c r="E20" s="149">
        <v>0.009861892064115866</v>
      </c>
      <c r="P20" s="152"/>
      <c r="Q20" s="152"/>
    </row>
    <row r="21" spans="1:17" ht="12.75">
      <c r="A21" s="372"/>
      <c r="B21" s="201" t="s">
        <v>110</v>
      </c>
      <c r="C21" s="144" t="s">
        <v>149</v>
      </c>
      <c r="D21" s="137">
        <v>1559782.3051820113</v>
      </c>
      <c r="E21" s="148">
        <v>0.2081369220467637</v>
      </c>
      <c r="P21" s="152"/>
      <c r="Q21" s="152"/>
    </row>
    <row r="22" spans="1:17" ht="12.75">
      <c r="A22" s="373"/>
      <c r="B22" s="204" t="s">
        <v>110</v>
      </c>
      <c r="C22" s="145" t="s">
        <v>150</v>
      </c>
      <c r="D22" s="128">
        <v>2255790.9938201415</v>
      </c>
      <c r="E22" s="150">
        <v>0.301012130138088</v>
      </c>
      <c r="P22" s="152"/>
      <c r="Q22" s="152"/>
    </row>
    <row r="23" spans="1:17" ht="12.75">
      <c r="A23" s="371" t="s">
        <v>170</v>
      </c>
      <c r="B23" s="200" t="s">
        <v>7</v>
      </c>
      <c r="C23" s="198" t="s">
        <v>10</v>
      </c>
      <c r="D23" s="154">
        <v>831596.5147529116</v>
      </c>
      <c r="E23" s="155">
        <v>0.09702473158741926</v>
      </c>
      <c r="P23" s="152"/>
      <c r="Q23" s="152"/>
    </row>
    <row r="24" spans="1:17" ht="12.75">
      <c r="A24" s="372"/>
      <c r="B24" s="201" t="s">
        <v>7</v>
      </c>
      <c r="C24" s="199" t="s">
        <v>118</v>
      </c>
      <c r="D24" s="137">
        <v>1512161.6191008184</v>
      </c>
      <c r="E24" s="148">
        <v>0.17642819878056795</v>
      </c>
      <c r="P24" s="152"/>
      <c r="Q24" s="152"/>
    </row>
    <row r="25" spans="1:17" ht="12.75">
      <c r="A25" s="372"/>
      <c r="B25" s="201" t="s">
        <v>7</v>
      </c>
      <c r="C25" s="199" t="s">
        <v>11</v>
      </c>
      <c r="D25" s="137">
        <v>257419.8982421757</v>
      </c>
      <c r="E25" s="148">
        <v>0.030033911986306127</v>
      </c>
      <c r="P25" s="152"/>
      <c r="Q25" s="152"/>
    </row>
    <row r="26" spans="1:17" ht="12.75">
      <c r="A26" s="372"/>
      <c r="B26" s="201" t="s">
        <v>7</v>
      </c>
      <c r="C26" s="199" t="s">
        <v>119</v>
      </c>
      <c r="D26" s="137">
        <v>1195589.9717228091</v>
      </c>
      <c r="E26" s="148">
        <v>0.13949288391315925</v>
      </c>
      <c r="P26" s="152"/>
      <c r="Q26" s="152"/>
    </row>
    <row r="27" spans="1:17" ht="12.75">
      <c r="A27" s="372"/>
      <c r="B27" s="201" t="s">
        <v>7</v>
      </c>
      <c r="C27" s="199" t="s">
        <v>120</v>
      </c>
      <c r="D27" s="137">
        <v>219321.2591300712</v>
      </c>
      <c r="E27" s="148">
        <v>0.025588835355848848</v>
      </c>
      <c r="P27" s="152"/>
      <c r="Q27" s="152"/>
    </row>
    <row r="28" spans="1:17" ht="12.75">
      <c r="A28" s="372"/>
      <c r="B28" s="201" t="s">
        <v>7</v>
      </c>
      <c r="C28" s="144" t="s">
        <v>148</v>
      </c>
      <c r="D28" s="137">
        <v>401038.97880449134</v>
      </c>
      <c r="E28" s="148">
        <v>0.04679035876690734</v>
      </c>
      <c r="P28" s="152"/>
      <c r="Q28" s="152"/>
    </row>
    <row r="29" spans="1:17" ht="12.75">
      <c r="A29" s="372"/>
      <c r="B29" s="201" t="s">
        <v>7</v>
      </c>
      <c r="C29" s="144" t="s">
        <v>151</v>
      </c>
      <c r="D29" s="137">
        <v>257050.62081202335</v>
      </c>
      <c r="E29" s="148">
        <v>0.02999082733779426</v>
      </c>
      <c r="P29" s="152"/>
      <c r="Q29" s="152"/>
    </row>
    <row r="30" spans="1:17" ht="12.75">
      <c r="A30" s="372"/>
      <c r="B30" s="201" t="s">
        <v>7</v>
      </c>
      <c r="C30" s="144" t="s">
        <v>149</v>
      </c>
      <c r="D30" s="137">
        <v>1613736.4574654715</v>
      </c>
      <c r="E30" s="148">
        <v>0.188279224191965</v>
      </c>
      <c r="P30" s="152"/>
      <c r="Q30" s="152"/>
    </row>
    <row r="31" spans="1:17" ht="12.75">
      <c r="A31" s="373"/>
      <c r="B31" s="204" t="s">
        <v>7</v>
      </c>
      <c r="C31" s="145" t="s">
        <v>150</v>
      </c>
      <c r="D31" s="128">
        <v>2283059.32887762</v>
      </c>
      <c r="E31" s="150">
        <v>0.26637102808003205</v>
      </c>
      <c r="P31" s="152"/>
      <c r="Q31" s="152"/>
    </row>
    <row r="32" spans="12:13" ht="12.75">
      <c r="L32" s="152"/>
      <c r="M32" s="152"/>
    </row>
    <row r="33" spans="12:13" ht="12.75">
      <c r="L33" s="152"/>
      <c r="M33" s="152"/>
    </row>
    <row r="34" spans="12:13" ht="12.75">
      <c r="L34" s="152"/>
      <c r="M34" s="152"/>
    </row>
    <row r="35" spans="15:16" ht="12.75">
      <c r="O35" s="152"/>
      <c r="P35" s="152"/>
    </row>
    <row r="36" spans="15:16" ht="12.75">
      <c r="O36" s="152"/>
      <c r="P36" s="152"/>
    </row>
    <row r="37" spans="15:16" ht="12.75">
      <c r="O37" s="152"/>
      <c r="P37" s="152"/>
    </row>
    <row r="38" spans="16:17" ht="12.75">
      <c r="P38" s="152"/>
      <c r="Q38" s="152"/>
    </row>
    <row r="39" spans="16:17" ht="12.75">
      <c r="P39" s="152"/>
      <c r="Q39" s="152"/>
    </row>
    <row r="40" spans="16:17" ht="12.75">
      <c r="P40" s="152"/>
      <c r="Q40" s="152"/>
    </row>
    <row r="41" spans="16:17" ht="12.75">
      <c r="P41" s="152"/>
      <c r="Q41" s="152"/>
    </row>
    <row r="42" spans="16:17" ht="12.75">
      <c r="P42" s="152"/>
      <c r="Q42" s="152"/>
    </row>
    <row r="43" spans="16:17" ht="12.75">
      <c r="P43" s="152"/>
      <c r="Q43" s="152"/>
    </row>
    <row r="44" spans="16:17" ht="12.75">
      <c r="P44" s="152"/>
      <c r="Q44" s="152"/>
    </row>
    <row r="45" spans="16:17" ht="12.75">
      <c r="P45" s="152"/>
      <c r="Q45" s="152"/>
    </row>
    <row r="46" spans="16:17" ht="12.75">
      <c r="P46" s="152"/>
      <c r="Q46" s="152"/>
    </row>
  </sheetData>
  <sheetProtection/>
  <mergeCells count="3">
    <mergeCell ref="A23:A31"/>
    <mergeCell ref="A14:A22"/>
    <mergeCell ref="A5:A13"/>
  </mergeCells>
  <printOptions/>
  <pageMargins left="0.787401575" right="0.787401575" top="0.984251969" bottom="0.984251969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HCHAPUT</dc:creator>
  <cp:keywords/>
  <dc:description/>
  <cp:lastModifiedBy>SAINT-AMAN, Sylvie (DARES)</cp:lastModifiedBy>
  <cp:lastPrinted>2017-05-19T09:41:54Z</cp:lastPrinted>
  <dcterms:created xsi:type="dcterms:W3CDTF">2006-03-21T09:21:44Z</dcterms:created>
  <dcterms:modified xsi:type="dcterms:W3CDTF">2017-08-28T09:40:36Z</dcterms:modified>
  <cp:category/>
  <cp:version/>
  <cp:contentType/>
  <cp:contentStatus/>
</cp:coreProperties>
</file>