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65521" windowWidth="16365" windowHeight="14160" activeTab="4"/>
  </bookViews>
  <sheets>
    <sheet name="données_graph" sheetId="1" r:id="rId1"/>
    <sheet name="Tableau 1" sheetId="2" r:id="rId2"/>
    <sheet name="Tableau 2" sheetId="3" r:id="rId3"/>
    <sheet name="Tableau 3" sheetId="4" r:id="rId4"/>
    <sheet name="Tableau 4" sheetId="5" r:id="rId5"/>
  </sheets>
  <externalReferences>
    <externalReference r:id="rId8"/>
  </externalReferences>
  <definedNames>
    <definedName name="CVS_DUR">'données_graph'!#REF!</definedName>
    <definedName name="Interim_trimcvs">#REF!</definedName>
  </definedNames>
  <calcPr fullCalcOnLoad="1"/>
</workbook>
</file>

<file path=xl/sharedStrings.xml><?xml version="1.0" encoding="utf-8"?>
<sst xmlns="http://schemas.openxmlformats.org/spreadsheetml/2006/main" count="330" uniqueCount="121">
  <si>
    <t>Données CVS</t>
  </si>
  <si>
    <t>Niveau</t>
  </si>
  <si>
    <t>Evolution</t>
  </si>
  <si>
    <t>(en %)</t>
  </si>
  <si>
    <t>(en milliers)</t>
  </si>
  <si>
    <t>annuelle</t>
  </si>
  <si>
    <t>T1</t>
  </si>
  <si>
    <t>T2</t>
  </si>
  <si>
    <t>T3</t>
  </si>
  <si>
    <t>T4</t>
  </si>
  <si>
    <t>Intérimaires en fin de trimestre</t>
  </si>
  <si>
    <t xml:space="preserve">Contrats conclus </t>
  </si>
  <si>
    <t>Équivalent-emplois à temps plein</t>
  </si>
  <si>
    <t>Tableau 2 - Effectifs d'intérimaires et taux de recours à l'intérim</t>
  </si>
  <si>
    <t>Intérimaires</t>
  </si>
  <si>
    <t>Recours à l'intérim</t>
  </si>
  <si>
    <t>Taux</t>
  </si>
  <si>
    <t>(en points)</t>
  </si>
  <si>
    <t>2013T1</t>
  </si>
  <si>
    <t>AZ : Agriculture</t>
  </si>
  <si>
    <t xml:space="preserve">C1 : Fabrication de denrées alimentaires, boissons et produits à base de tabac </t>
  </si>
  <si>
    <t>C2 : Cokéfaction et raffinage</t>
  </si>
  <si>
    <t>C3 : Fabrication d'équipements électriques, électroniques, informatiques ; fabrication de machines</t>
  </si>
  <si>
    <t xml:space="preserve">          CI : Fabrication de produits informatiques, électroniques et optiques</t>
  </si>
  <si>
    <t xml:space="preserve">          CJ : Fabrication d'équipements électriques</t>
  </si>
  <si>
    <t xml:space="preserve">          CK : Fabrication de machines et équipements n.c.a.</t>
  </si>
  <si>
    <t>C4 : Fabrication de matériels de transport</t>
  </si>
  <si>
    <t xml:space="preserve">C5 : Fabrication d'autres produits industriels </t>
  </si>
  <si>
    <t xml:space="preserve">          CB : Fabrication textiles, industries habillement, cuir et chaussure</t>
  </si>
  <si>
    <t xml:space="preserve">          CC : Travail du bois, industries du papier et imprimerie </t>
  </si>
  <si>
    <t xml:space="preserve">          CE : Industrie chimique</t>
  </si>
  <si>
    <t xml:space="preserve">          CF : Industrie pharmaceutique</t>
  </si>
  <si>
    <t xml:space="preserve">          CG : Fab. produits en caoutchouc et plastique et autres produits minéraux non métalliques</t>
  </si>
  <si>
    <t xml:space="preserve">          CH : Métallurgie et fabrication de produits métalliques sauf machines et équipements</t>
  </si>
  <si>
    <t xml:space="preserve">          CM : Autres industries manufacturières ; réparation et installation de machines et d'équipements</t>
  </si>
  <si>
    <t>DE : Industries extractives, énergie, eau, gestion des déchets et dépollution</t>
  </si>
  <si>
    <t xml:space="preserve">          BZ : Industries extractives </t>
  </si>
  <si>
    <t xml:space="preserve">          DZ : Prod. et distribution électricité, gaz, vapeur et air conditionné</t>
  </si>
  <si>
    <t xml:space="preserve">          EZ : Production et distribution eau, assainissement, gestion des déchets et dépollution</t>
  </si>
  <si>
    <t>FZ : Construction</t>
  </si>
  <si>
    <t>GZ : Commerce ; réparation d'automobiles et de motocycles</t>
  </si>
  <si>
    <t xml:space="preserve">          45 : Commerce et réparation d'automobiles et de motocycles</t>
  </si>
  <si>
    <t xml:space="preserve">          46 : Commerce de gros, à l'exception des automobiles et des motocycles</t>
  </si>
  <si>
    <t xml:space="preserve">          47 : Commerce de détail, à l'exception des automobiles et des motocycles</t>
  </si>
  <si>
    <t>HZ : Transports et entreposage</t>
  </si>
  <si>
    <t>IZ : Hébergement et restauration</t>
  </si>
  <si>
    <t>JZ : Information et communication</t>
  </si>
  <si>
    <t xml:space="preserve">          JA : Edition, audiovisuel et diffusion</t>
  </si>
  <si>
    <t xml:space="preserve">          JB : Télécommunications</t>
  </si>
  <si>
    <t xml:space="preserve">          JC : Activités informatiques et services d'information</t>
  </si>
  <si>
    <t>KZ : Activités financières et d'assurance</t>
  </si>
  <si>
    <t>LZ : Activités immobilières</t>
  </si>
  <si>
    <t>MN : Activités scientifiques et techniques ; services administratifs et de soutien</t>
  </si>
  <si>
    <t xml:space="preserve">          MA : Activités juridiques, comptables, gestion, architecture, ingénierie, contôle et analyses techniques</t>
  </si>
  <si>
    <t xml:space="preserve">          MB : Recherche-développement scientifique</t>
  </si>
  <si>
    <t xml:space="preserve">          MC : Autres activités spécialisées, scientifiques et techniques</t>
  </si>
  <si>
    <t xml:space="preserve">          NZ : Activités de services administratifs et de soutien</t>
  </si>
  <si>
    <t>OQ : Administration publique, enseignement, santé humaine et action sociale</t>
  </si>
  <si>
    <t xml:space="preserve">          OZ : Administration publique</t>
  </si>
  <si>
    <t xml:space="preserve">          PZ : Enseignement</t>
  </si>
  <si>
    <t xml:space="preserve">          QA : Activités pour la santé humaine</t>
  </si>
  <si>
    <t xml:space="preserve">          QB : Hébergement médico-social et social et action sociale sans hébergement</t>
  </si>
  <si>
    <t>RU : Autres activités de services</t>
  </si>
  <si>
    <t xml:space="preserve">          RZ : Arts, spectacles et activités récréatives</t>
  </si>
  <si>
    <t xml:space="preserve">          STU : Autres activités de services (y c. particuliers employeurs et activités extra-territoriales)</t>
  </si>
  <si>
    <t>Agriculture</t>
  </si>
  <si>
    <t>Industrie</t>
  </si>
  <si>
    <t>Construction</t>
  </si>
  <si>
    <t>Tertiaire</t>
  </si>
  <si>
    <t>Ensemble des secteurs</t>
  </si>
  <si>
    <t>Tableau 3 - Effectifs de salariés des secteurs concurrentiels par secteur d'activité utilisateur</t>
  </si>
  <si>
    <t>Emploi hors intérim</t>
  </si>
  <si>
    <t>Emploi y compris intérim</t>
  </si>
  <si>
    <t xml:space="preserve">         dont tertiaire marchand (GZ-LZ, MN, RU)</t>
  </si>
  <si>
    <t>Ensemble des secteurs concurrentiels</t>
  </si>
  <si>
    <t>Contrats conclus</t>
  </si>
  <si>
    <t>Equivalent-emplois</t>
  </si>
  <si>
    <t>Durée moyenne des missions</t>
  </si>
  <si>
    <t>à temps plein</t>
  </si>
  <si>
    <t>Durée</t>
  </si>
  <si>
    <t>trimestrielle</t>
  </si>
  <si>
    <t>(en semaines)</t>
  </si>
  <si>
    <t>Graphique 1</t>
  </si>
  <si>
    <t>Source - graph 1</t>
  </si>
  <si>
    <t>int</t>
  </si>
  <si>
    <t>EETP</t>
  </si>
  <si>
    <t>2000T1</t>
  </si>
  <si>
    <t xml:space="preserve">     T2</t>
  </si>
  <si>
    <t xml:space="preserve">     T3</t>
  </si>
  <si>
    <t xml:space="preserve">     T4</t>
  </si>
  <si>
    <t>2001T1</t>
  </si>
  <si>
    <t>2002T1</t>
  </si>
  <si>
    <t>2003T1</t>
  </si>
  <si>
    <t>2004T1</t>
  </si>
  <si>
    <t>2005T1</t>
  </si>
  <si>
    <t>2006T1</t>
  </si>
  <si>
    <t>2007T1</t>
  </si>
  <si>
    <t>2008T1</t>
  </si>
  <si>
    <t>2009T1</t>
  </si>
  <si>
    <t>2010T1</t>
  </si>
  <si>
    <t>2011T1</t>
  </si>
  <si>
    <t>2012T1</t>
  </si>
  <si>
    <t>2014T1</t>
  </si>
  <si>
    <t>2015T1</t>
  </si>
  <si>
    <t>Évolution trimestrielle</t>
  </si>
  <si>
    <t>Évolution trimestrielle (en %)</t>
  </si>
  <si>
    <t>Niveau 
(en milliers)</t>
  </si>
  <si>
    <t>Évolution
annuelle 
(en %)</t>
  </si>
  <si>
    <t>2015T4</t>
  </si>
  <si>
    <t>Évolution annuelle</t>
  </si>
  <si>
    <t>2016T1</t>
  </si>
  <si>
    <t>T1 2016/
T1 2015</t>
  </si>
  <si>
    <t>Tableau 1 - 586 700 intérimaires à la fin du premier trimestre 2016</t>
  </si>
  <si>
    <t>Tableau 4 - Le travail intérimaire par secteur d'activité utilisateur au premier trimestre 2016</t>
  </si>
  <si>
    <t>Secteur d'activité en nomenclature NA*</t>
  </si>
  <si>
    <t>* Nomenclature agrégée en NafRev.2</t>
  </si>
  <si>
    <t xml:space="preserve">Graphique 1: Volume de travail temporaire en équivalent-emplois à temps plein et nombre d'intérimaires en fin de trimestre </t>
  </si>
  <si>
    <t xml:space="preserve">Source : Dares, exploitation des fichiers Pôle emploi des déclarations mensuelles des agences d'intérim. </t>
  </si>
  <si>
    <t>Champ : France métropolitaine.</t>
  </si>
  <si>
    <t xml:space="preserve">Source : Insee, estimations d'emploi ; Dares, exploitation des fichiers Pôle emploi des déclarations mensuelles des agences d'intérim. </t>
  </si>
  <si>
    <t xml:space="preserve">Sources : Insee, estimations d'emploi ; Dares, exploitation des fichiers Pôle emploi des déclarations mensuelles des agences d'intérim.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</si>
</sst>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00,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0000000"/>
    <numFmt numFmtId="182" formatCode="0.000000000"/>
    <numFmt numFmtId="183" formatCode="0.0000000000"/>
    <numFmt numFmtId="184" formatCode="0.00000000000"/>
    <numFmt numFmtId="185" formatCode="#&quot; &quot;?/8"/>
    <numFmt numFmtId="186" formatCode="#&quot; &quot;?/4"/>
    <numFmt numFmtId="187" formatCode="0.000000000000"/>
    <numFmt numFmtId="188" formatCode="0.0000000000000"/>
    <numFmt numFmtId="189" formatCode="0.0%;[Red]\-0.0%"/>
    <numFmt numFmtId="190" formatCode="0.00%;[Red]\-0.00%"/>
    <numFmt numFmtId="191" formatCode="0.0;[Red]\-0.0"/>
    <numFmt numFmtId="192" formatCode="0.000%"/>
    <numFmt numFmtId="193" formatCode="#,##0\ _F"/>
    <numFmt numFmtId="194" formatCode="[$-40C]dddd\ d\ mmmm\ yyyy"/>
    <numFmt numFmtId="195" formatCode="mmm\-yyyy"/>
    <numFmt numFmtId="196" formatCode="#,#00;[Red]\-#,#00"/>
    <numFmt numFmtId="197" formatCode="0.0,"/>
    <numFmt numFmtId="198" formatCode="#,#00.0,"/>
    <numFmt numFmtId="199" formatCode="#,##0.0,"/>
    <numFmt numFmtId="200" formatCode="#,##0.00,"/>
    <numFmt numFmtId="201" formatCode="#,##0.00\ &quot;€&quot;"/>
    <numFmt numFmtId="202" formatCode="#,##0.000"/>
    <numFmt numFmtId="203" formatCode="&quot;Vrai&quot;;&quot;Vrai&quot;;&quot;Faux&quot;"/>
    <numFmt numFmtId="204" formatCode="&quot;Actif&quot;;&quot;Actif&quot;;&quot;Inactif&quot;"/>
    <numFmt numFmtId="205" formatCode="[$€-2]\ #,##0.00_);[Red]\([$€-2]\ #,##0.00\)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1" xfId="58" applyNumberFormat="1" applyFont="1" applyBorder="1" applyAlignment="1">
      <alignment/>
    </xf>
    <xf numFmtId="164" fontId="2" fillId="0" borderId="12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1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4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2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2" fillId="0" borderId="0" xfId="54" applyFont="1">
      <alignment/>
      <protection/>
    </xf>
    <xf numFmtId="171" fontId="4" fillId="0" borderId="0" xfId="0" applyNumberFormat="1" applyFont="1" applyAlignment="1">
      <alignment/>
    </xf>
    <xf numFmtId="171" fontId="1" fillId="0" borderId="10" xfId="58" applyNumberFormat="1" applyFont="1" applyBorder="1" applyAlignment="1">
      <alignment/>
    </xf>
    <xf numFmtId="171" fontId="2" fillId="0" borderId="10" xfId="58" applyNumberFormat="1" applyFont="1" applyBorder="1" applyAlignment="1">
      <alignment/>
    </xf>
    <xf numFmtId="171" fontId="1" fillId="0" borderId="18" xfId="58" applyNumberFormat="1" applyFont="1" applyBorder="1" applyAlignment="1">
      <alignment/>
    </xf>
    <xf numFmtId="171" fontId="1" fillId="0" borderId="19" xfId="58" applyNumberFormat="1" applyFont="1" applyBorder="1" applyAlignment="1">
      <alignment/>
    </xf>
    <xf numFmtId="171" fontId="1" fillId="0" borderId="11" xfId="58" applyNumberFormat="1" applyFont="1" applyBorder="1" applyAlignment="1">
      <alignment/>
    </xf>
    <xf numFmtId="171" fontId="1" fillId="0" borderId="14" xfId="58" applyNumberFormat="1" applyFont="1" applyBorder="1" applyAlignment="1">
      <alignment/>
    </xf>
    <xf numFmtId="171" fontId="2" fillId="0" borderId="14" xfId="58" applyNumberFormat="1" applyFont="1" applyBorder="1" applyAlignment="1">
      <alignment/>
    </xf>
    <xf numFmtId="171" fontId="1" fillId="0" borderId="15" xfId="58" applyNumberFormat="1" applyFont="1" applyBorder="1" applyAlignment="1">
      <alignment/>
    </xf>
    <xf numFmtId="171" fontId="1" fillId="0" borderId="16" xfId="58" applyNumberFormat="1" applyFont="1" applyBorder="1" applyAlignment="1">
      <alignment/>
    </xf>
    <xf numFmtId="171" fontId="1" fillId="0" borderId="17" xfId="58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1" fillId="0" borderId="13" xfId="0" applyNumberFormat="1" applyFont="1" applyBorder="1" applyAlignment="1">
      <alignment/>
    </xf>
    <xf numFmtId="171" fontId="1" fillId="0" borderId="20" xfId="0" applyNumberFormat="1" applyFont="1" applyBorder="1" applyAlignment="1">
      <alignment/>
    </xf>
    <xf numFmtId="171" fontId="1" fillId="0" borderId="21" xfId="0" applyNumberFormat="1" applyFont="1" applyBorder="1" applyAlignment="1">
      <alignment/>
    </xf>
    <xf numFmtId="0" fontId="1" fillId="0" borderId="0" xfId="54" applyFont="1" applyFill="1">
      <alignment/>
      <protection/>
    </xf>
    <xf numFmtId="0" fontId="0" fillId="0" borderId="0" xfId="0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53" applyFont="1">
      <alignment/>
      <protection/>
    </xf>
    <xf numFmtId="0" fontId="2" fillId="0" borderId="0" xfId="55" applyFont="1" applyAlignment="1">
      <alignment horizontal="right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23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24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center" vertical="center"/>
      <protection/>
    </xf>
    <xf numFmtId="0" fontId="1" fillId="0" borderId="14" xfId="56" applyNumberFormat="1" applyFont="1" applyFill="1" applyBorder="1" applyAlignment="1">
      <alignment vertical="center"/>
      <protection/>
    </xf>
    <xf numFmtId="0" fontId="2" fillId="0" borderId="14" xfId="56" applyNumberFormat="1" applyFont="1" applyFill="1" applyBorder="1" applyAlignment="1">
      <alignment vertical="center"/>
      <protection/>
    </xf>
    <xf numFmtId="0" fontId="1" fillId="0" borderId="15" xfId="56" applyNumberFormat="1" applyFont="1" applyFill="1" applyBorder="1" applyAlignment="1">
      <alignment vertical="center"/>
      <protection/>
    </xf>
    <xf numFmtId="0" fontId="1" fillId="0" borderId="16" xfId="56" applyNumberFormat="1" applyFont="1" applyFill="1" applyBorder="1" applyAlignment="1">
      <alignment vertical="center"/>
      <protection/>
    </xf>
    <xf numFmtId="0" fontId="1" fillId="0" borderId="17" xfId="56" applyNumberFormat="1" applyFont="1" applyFill="1" applyBorder="1" applyAlignment="1">
      <alignment vertical="center"/>
      <protection/>
    </xf>
    <xf numFmtId="171" fontId="1" fillId="0" borderId="13" xfId="58" applyNumberFormat="1" applyFont="1" applyBorder="1" applyAlignment="1">
      <alignment/>
    </xf>
    <xf numFmtId="171" fontId="1" fillId="0" borderId="0" xfId="58" applyNumberFormat="1" applyFont="1" applyBorder="1" applyAlignment="1">
      <alignment/>
    </xf>
    <xf numFmtId="171" fontId="2" fillId="0" borderId="0" xfId="58" applyNumberFormat="1" applyFont="1" applyBorder="1" applyAlignment="1">
      <alignment/>
    </xf>
    <xf numFmtId="171" fontId="1" fillId="0" borderId="20" xfId="58" applyNumberFormat="1" applyFont="1" applyBorder="1" applyAlignment="1">
      <alignment/>
    </xf>
    <xf numFmtId="171" fontId="1" fillId="0" borderId="23" xfId="58" applyNumberFormat="1" applyFont="1" applyBorder="1" applyAlignment="1">
      <alignment/>
    </xf>
    <xf numFmtId="171" fontId="1" fillId="0" borderId="22" xfId="58" applyNumberFormat="1" applyFont="1" applyBorder="1" applyAlignment="1">
      <alignment/>
    </xf>
    <xf numFmtId="171" fontId="2" fillId="0" borderId="22" xfId="58" applyNumberFormat="1" applyFont="1" applyBorder="1" applyAlignment="1">
      <alignment/>
    </xf>
    <xf numFmtId="171" fontId="1" fillId="0" borderId="24" xfId="58" applyNumberFormat="1" applyFont="1" applyBorder="1" applyAlignment="1">
      <alignment/>
    </xf>
    <xf numFmtId="171" fontId="1" fillId="0" borderId="13" xfId="53" applyNumberFormat="1" applyFont="1" applyBorder="1" applyAlignment="1">
      <alignment/>
      <protection/>
    </xf>
    <xf numFmtId="171" fontId="1" fillId="0" borderId="0" xfId="53" applyNumberFormat="1" applyFont="1" applyBorder="1" applyAlignment="1">
      <alignment/>
      <protection/>
    </xf>
    <xf numFmtId="171" fontId="2" fillId="0" borderId="0" xfId="53" applyNumberFormat="1" applyFont="1" applyBorder="1" applyAlignment="1">
      <alignment/>
      <protection/>
    </xf>
    <xf numFmtId="171" fontId="1" fillId="0" borderId="20" xfId="53" applyNumberFormat="1" applyFont="1" applyBorder="1" applyAlignment="1">
      <alignment/>
      <protection/>
    </xf>
    <xf numFmtId="0" fontId="8" fillId="0" borderId="0" xfId="57" applyFill="1">
      <alignment/>
      <protection/>
    </xf>
    <xf numFmtId="171" fontId="8" fillId="0" borderId="0" xfId="57" applyNumberFormat="1">
      <alignment/>
      <protection/>
    </xf>
    <xf numFmtId="0" fontId="8" fillId="0" borderId="0" xfId="57">
      <alignment/>
      <protection/>
    </xf>
    <xf numFmtId="0" fontId="9" fillId="0" borderId="0" xfId="57" applyFont="1">
      <alignment/>
      <protection/>
    </xf>
    <xf numFmtId="171" fontId="8" fillId="0" borderId="0" xfId="57" applyNumberFormat="1" applyFont="1">
      <alignment/>
      <protection/>
    </xf>
    <xf numFmtId="164" fontId="8" fillId="0" borderId="0" xfId="57" applyNumberFormat="1" applyFont="1" applyFill="1" applyBorder="1" applyAlignment="1">
      <alignment horizontal="right"/>
      <protection/>
    </xf>
    <xf numFmtId="0" fontId="8" fillId="0" borderId="0" xfId="57" applyFont="1" applyFill="1" applyAlignment="1">
      <alignment horizontal="right"/>
      <protection/>
    </xf>
    <xf numFmtId="1" fontId="8" fillId="0" borderId="0" xfId="57" applyNumberFormat="1" applyFill="1" applyAlignment="1">
      <alignment horizontal="right"/>
      <protection/>
    </xf>
    <xf numFmtId="1" fontId="8" fillId="0" borderId="0" xfId="57" applyNumberFormat="1" applyFont="1" applyFill="1" applyAlignment="1">
      <alignment horizontal="right"/>
      <protection/>
    </xf>
    <xf numFmtId="171" fontId="2" fillId="0" borderId="11" xfId="0" applyNumberFormat="1" applyFont="1" applyBorder="1" applyAlignment="1">
      <alignment/>
    </xf>
    <xf numFmtId="171" fontId="2" fillId="0" borderId="11" xfId="58" applyNumberFormat="1" applyFont="1" applyBorder="1" applyAlignment="1">
      <alignment/>
    </xf>
    <xf numFmtId="0" fontId="8" fillId="0" borderId="0" xfId="57" applyAlignment="1">
      <alignment horizontal="right"/>
      <protection/>
    </xf>
    <xf numFmtId="0" fontId="8" fillId="0" borderId="0" xfId="57" applyFill="1" applyAlignment="1">
      <alignment horizontal="right"/>
      <protection/>
    </xf>
    <xf numFmtId="171" fontId="8" fillId="0" borderId="0" xfId="57" applyNumberFormat="1" applyAlignment="1">
      <alignment horizontal="right"/>
      <protection/>
    </xf>
    <xf numFmtId="171" fontId="1" fillId="0" borderId="18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8" fillId="0" borderId="0" xfId="57" applyFont="1" applyAlignment="1">
      <alignment horizontal="right"/>
      <protection/>
    </xf>
    <xf numFmtId="4" fontId="8" fillId="0" borderId="0" xfId="57" applyNumberFormat="1">
      <alignment/>
      <protection/>
    </xf>
    <xf numFmtId="171" fontId="2" fillId="0" borderId="1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1" fillId="0" borderId="15" xfId="0" applyNumberFormat="1" applyFont="1" applyBorder="1" applyAlignment="1">
      <alignment/>
    </xf>
    <xf numFmtId="171" fontId="1" fillId="0" borderId="23" xfId="0" applyNumberFormat="1" applyFont="1" applyBorder="1" applyAlignment="1">
      <alignment/>
    </xf>
    <xf numFmtId="171" fontId="1" fillId="0" borderId="14" xfId="0" applyNumberFormat="1" applyFont="1" applyBorder="1" applyAlignment="1">
      <alignment/>
    </xf>
    <xf numFmtId="171" fontId="1" fillId="0" borderId="22" xfId="0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171" fontId="1" fillId="0" borderId="24" xfId="0" applyNumberFormat="1" applyFont="1" applyBorder="1" applyAlignment="1">
      <alignment/>
    </xf>
    <xf numFmtId="171" fontId="1" fillId="0" borderId="17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171" fontId="2" fillId="0" borderId="14" xfId="0" applyNumberFormat="1" applyFont="1" applyBorder="1" applyAlignment="1">
      <alignment/>
    </xf>
    <xf numFmtId="171" fontId="2" fillId="0" borderId="1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71" fontId="12" fillId="0" borderId="0" xfId="57" applyNumberFormat="1" applyFont="1" applyFill="1">
      <alignment/>
      <protection/>
    </xf>
    <xf numFmtId="171" fontId="12" fillId="0" borderId="0" xfId="0" applyNumberFormat="1" applyFont="1" applyAlignment="1">
      <alignment/>
    </xf>
    <xf numFmtId="171" fontId="12" fillId="0" borderId="0" xfId="57" applyNumberFormat="1" applyFont="1" applyAlignment="1">
      <alignment horizontal="right"/>
      <protection/>
    </xf>
    <xf numFmtId="171" fontId="12" fillId="0" borderId="0" xfId="57" applyNumberFormat="1" applyFont="1">
      <alignment/>
      <protection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202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0" fontId="0" fillId="0" borderId="0" xfId="44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2" fillId="0" borderId="0" xfId="56" applyNumberFormat="1" applyFont="1" applyFill="1" applyBorder="1" applyAlignment="1">
      <alignment vertical="center"/>
      <protection/>
    </xf>
    <xf numFmtId="0" fontId="8" fillId="0" borderId="0" xfId="57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1" fontId="8" fillId="0" borderId="0" xfId="57" applyNumberFormat="1" applyFont="1" applyAlignment="1">
      <alignment horizontal="center"/>
      <protection/>
    </xf>
    <xf numFmtId="171" fontId="8" fillId="0" borderId="0" xfId="57" applyNumberFormat="1" applyAlignment="1">
      <alignment horizontal="center"/>
      <protection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6" xfId="56" applyFont="1" applyFill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5" fillId="0" borderId="16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8" fillId="0" borderId="0" xfId="57" applyFont="1">
      <alignment/>
      <protection/>
    </xf>
    <xf numFmtId="171" fontId="30" fillId="0" borderId="0" xfId="57" applyNumberFormat="1" applyFont="1">
      <alignment/>
      <protection/>
    </xf>
    <xf numFmtId="0" fontId="9" fillId="0" borderId="0" xfId="57" applyFont="1" applyFill="1">
      <alignment/>
      <protection/>
    </xf>
    <xf numFmtId="171" fontId="9" fillId="0" borderId="0" xfId="57" applyNumberFormat="1" applyFont="1">
      <alignment/>
      <protection/>
    </xf>
    <xf numFmtId="0" fontId="49" fillId="0" borderId="0" xfId="0" applyFont="1" applyAlignment="1">
      <alignment horizontal="left" vertical="center" readingOrder="1"/>
    </xf>
    <xf numFmtId="171" fontId="0" fillId="0" borderId="0" xfId="57" applyNumberFormat="1" applyFont="1">
      <alignment/>
      <protection/>
    </xf>
    <xf numFmtId="0" fontId="0" fillId="0" borderId="0" xfId="57" applyFont="1" applyFill="1">
      <alignment/>
      <protection/>
    </xf>
    <xf numFmtId="0" fontId="0" fillId="0" borderId="0" xfId="57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192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12" fillId="0" borderId="0" xfId="54" applyFont="1">
      <alignment/>
      <protection/>
    </xf>
    <xf numFmtId="0" fontId="0" fillId="0" borderId="0" xfId="54" applyFont="1">
      <alignment/>
      <protection/>
    </xf>
    <xf numFmtId="4" fontId="0" fillId="0" borderId="0" xfId="0" applyNumberFormat="1" applyFont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lasseur1" xfId="53"/>
    <cellStyle name="Normal_Préparation A10T2 Tableau 2" xfId="54"/>
    <cellStyle name="Normal_Préparation A10T2 Tableau 3" xfId="55"/>
    <cellStyle name="Normal_Provisoire 1" xfId="56"/>
    <cellStyle name="Normal_tableaux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-utilisateurs\claude.picart\Local%20Settings\Temporary%20Internet%20Files\OLK66\Proc&#233;d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Table de correspond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0"/>
  <sheetViews>
    <sheetView zoomScalePageLayoutView="0" workbookViewId="0" topLeftCell="A66">
      <selection activeCell="C81" sqref="C81"/>
    </sheetView>
  </sheetViews>
  <sheetFormatPr defaultColWidth="10.28125" defaultRowHeight="12.75"/>
  <cols>
    <col min="1" max="1" width="10.57421875" style="77" bestFit="1" customWidth="1"/>
    <col min="2" max="2" width="5.7109375" style="120" bestFit="1" customWidth="1"/>
    <col min="3" max="3" width="6.57421875" style="120" bestFit="1" customWidth="1"/>
    <col min="4" max="4" width="5.00390625" style="75" bestFit="1" customWidth="1"/>
    <col min="5" max="6" width="7.8515625" style="76" customWidth="1"/>
    <col min="7" max="14" width="10.28125" style="76" customWidth="1"/>
    <col min="15" max="16384" width="10.28125" style="77" customWidth="1"/>
  </cols>
  <sheetData>
    <row r="1" spans="1:10" ht="12.75">
      <c r="A1" s="78" t="s">
        <v>116</v>
      </c>
      <c r="B1" s="184"/>
      <c r="C1" s="184"/>
      <c r="D1" s="185"/>
      <c r="E1" s="186"/>
      <c r="F1" s="186"/>
      <c r="G1" s="186"/>
      <c r="H1" s="186"/>
      <c r="I1" s="186"/>
      <c r="J1" s="186"/>
    </row>
    <row r="2" ht="12.75">
      <c r="A2" s="183" t="s">
        <v>0</v>
      </c>
    </row>
    <row r="3" spans="1:6" ht="12.75">
      <c r="A3" s="132" t="s">
        <v>82</v>
      </c>
      <c r="B3" s="133"/>
      <c r="C3" s="133"/>
      <c r="E3" s="134" t="s">
        <v>83</v>
      </c>
      <c r="F3" s="135"/>
    </row>
    <row r="4" spans="2:73" s="78" customFormat="1" ht="12.75">
      <c r="B4" s="117" t="s">
        <v>84</v>
      </c>
      <c r="C4" s="117" t="s">
        <v>85</v>
      </c>
      <c r="E4" s="79" t="s">
        <v>84</v>
      </c>
      <c r="F4" s="79" t="s">
        <v>85</v>
      </c>
      <c r="G4" s="76"/>
      <c r="H4" s="76"/>
      <c r="I4" s="7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126"/>
      <c r="BT4" s="126"/>
      <c r="BU4" s="126"/>
    </row>
    <row r="5" spans="1:55" ht="12.75">
      <c r="A5" s="80" t="s">
        <v>86</v>
      </c>
      <c r="B5" s="117">
        <v>588.9811576596388</v>
      </c>
      <c r="C5" s="118">
        <v>579.3677521459097</v>
      </c>
      <c r="E5" s="76">
        <f>B5*1000</f>
        <v>588981.1576596388</v>
      </c>
      <c r="F5" s="76">
        <f>C5*1000</f>
        <v>579367.7521459097</v>
      </c>
      <c r="G5"/>
      <c r="H5"/>
      <c r="J5" s="9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4" ht="12.75">
      <c r="A6" s="80" t="s">
        <v>87</v>
      </c>
      <c r="B6" s="117">
        <v>620.6445949293803</v>
      </c>
      <c r="C6" s="118">
        <v>594.2561203236905</v>
      </c>
      <c r="E6" s="76">
        <f aca="true" t="shared" si="0" ref="E6:E61">B6*1000</f>
        <v>620644.5949293803</v>
      </c>
      <c r="F6" s="76">
        <f aca="true" t="shared" si="1" ref="F6:F61">C6*1000</f>
        <v>594256.1203236906</v>
      </c>
      <c r="G6" s="100"/>
      <c r="H6" s="100"/>
      <c r="J6" s="97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</row>
    <row r="7" spans="1:16" ht="12.75">
      <c r="A7" s="80" t="s">
        <v>88</v>
      </c>
      <c r="B7" s="117">
        <v>632.8642041857662</v>
      </c>
      <c r="C7" s="118">
        <v>607.5006858726698</v>
      </c>
      <c r="E7" s="76">
        <f t="shared" si="0"/>
        <v>632864.2041857662</v>
      </c>
      <c r="F7" s="76">
        <f t="shared" si="1"/>
        <v>607500.6858726698</v>
      </c>
      <c r="J7" s="97"/>
      <c r="O7" s="76"/>
      <c r="P7" s="76"/>
    </row>
    <row r="8" spans="1:16" ht="12.75">
      <c r="A8" s="80" t="s">
        <v>89</v>
      </c>
      <c r="B8" s="117">
        <v>614.5240961383759</v>
      </c>
      <c r="C8" s="118">
        <v>620.1971113363666</v>
      </c>
      <c r="E8" s="76">
        <f t="shared" si="0"/>
        <v>614524.0961383758</v>
      </c>
      <c r="F8" s="76">
        <f t="shared" si="1"/>
        <v>620197.1113363665</v>
      </c>
      <c r="J8" s="97"/>
      <c r="O8" s="76"/>
      <c r="P8" s="76"/>
    </row>
    <row r="9" spans="1:16" ht="12.75">
      <c r="A9" s="80" t="s">
        <v>90</v>
      </c>
      <c r="B9" s="117">
        <v>636.0214641230315</v>
      </c>
      <c r="C9" s="118">
        <v>643.5643126526013</v>
      </c>
      <c r="E9" s="76">
        <f t="shared" si="0"/>
        <v>636021.4641230315</v>
      </c>
      <c r="F9" s="76">
        <f t="shared" si="1"/>
        <v>643564.3126526013</v>
      </c>
      <c r="J9" s="97"/>
      <c r="O9" s="76"/>
      <c r="P9" s="76"/>
    </row>
    <row r="10" spans="1:16" ht="12.75">
      <c r="A10" s="80" t="s">
        <v>87</v>
      </c>
      <c r="B10" s="117">
        <v>611.3857809879729</v>
      </c>
      <c r="C10" s="118">
        <v>608.5949679568749</v>
      </c>
      <c r="E10" s="76">
        <f t="shared" si="0"/>
        <v>611385.7809879729</v>
      </c>
      <c r="F10" s="76">
        <f t="shared" si="1"/>
        <v>608594.967956875</v>
      </c>
      <c r="J10" s="97"/>
      <c r="O10" s="76"/>
      <c r="P10" s="76"/>
    </row>
    <row r="11" spans="1:16" ht="12.75">
      <c r="A11" s="80" t="s">
        <v>88</v>
      </c>
      <c r="B11" s="117">
        <v>598.1195111380499</v>
      </c>
      <c r="C11" s="118">
        <v>583.5073429296373</v>
      </c>
      <c r="E11" s="76">
        <f t="shared" si="0"/>
        <v>598119.5111380499</v>
      </c>
      <c r="F11" s="76">
        <f t="shared" si="1"/>
        <v>583507.3429296373</v>
      </c>
      <c r="J11" s="97"/>
      <c r="O11" s="76"/>
      <c r="P11" s="76"/>
    </row>
    <row r="12" spans="1:16" ht="12.75">
      <c r="A12" s="80" t="s">
        <v>89</v>
      </c>
      <c r="B12" s="117">
        <v>563.987932579923</v>
      </c>
      <c r="C12" s="118">
        <v>565.4834886379742</v>
      </c>
      <c r="E12" s="76">
        <f t="shared" si="0"/>
        <v>563987.9325799231</v>
      </c>
      <c r="F12" s="76">
        <f t="shared" si="1"/>
        <v>565483.4886379743</v>
      </c>
      <c r="J12" s="97"/>
      <c r="O12" s="76"/>
      <c r="P12" s="76"/>
    </row>
    <row r="13" spans="1:16" ht="12.75">
      <c r="A13" s="80" t="s">
        <v>91</v>
      </c>
      <c r="B13" s="117">
        <v>579.0186033214455</v>
      </c>
      <c r="C13" s="118">
        <v>560.3438917990208</v>
      </c>
      <c r="E13" s="76">
        <f t="shared" si="0"/>
        <v>579018.6033214455</v>
      </c>
      <c r="F13" s="76">
        <f t="shared" si="1"/>
        <v>560343.8917990207</v>
      </c>
      <c r="J13" s="97"/>
      <c r="O13" s="76"/>
      <c r="P13" s="76"/>
    </row>
    <row r="14" spans="1:16" ht="12.75">
      <c r="A14" s="80" t="s">
        <v>87</v>
      </c>
      <c r="B14" s="117">
        <v>580.5181601559804</v>
      </c>
      <c r="C14" s="118">
        <v>570.834356972169</v>
      </c>
      <c r="E14" s="76">
        <f t="shared" si="0"/>
        <v>580518.1601559804</v>
      </c>
      <c r="F14" s="76">
        <f t="shared" si="1"/>
        <v>570834.356972169</v>
      </c>
      <c r="J14" s="97"/>
      <c r="O14" s="76"/>
      <c r="P14" s="76"/>
    </row>
    <row r="15" spans="1:16" ht="12.75">
      <c r="A15" s="80" t="s">
        <v>88</v>
      </c>
      <c r="B15" s="117">
        <v>565.8429765326925</v>
      </c>
      <c r="C15" s="118">
        <v>570.6788125483241</v>
      </c>
      <c r="E15" s="76">
        <f t="shared" si="0"/>
        <v>565842.9765326926</v>
      </c>
      <c r="F15" s="76">
        <f t="shared" si="1"/>
        <v>570678.8125483241</v>
      </c>
      <c r="J15" s="97"/>
      <c r="O15" s="76"/>
      <c r="P15" s="76"/>
    </row>
    <row r="16" spans="1:16" ht="12.75">
      <c r="A16" s="80" t="s">
        <v>89</v>
      </c>
      <c r="B16" s="117">
        <v>562.4370874291255</v>
      </c>
      <c r="C16" s="118">
        <v>563.9788552543366</v>
      </c>
      <c r="E16" s="76">
        <f t="shared" si="0"/>
        <v>562437.0874291256</v>
      </c>
      <c r="F16" s="76">
        <f t="shared" si="1"/>
        <v>563978.8552543366</v>
      </c>
      <c r="J16" s="97"/>
      <c r="O16" s="76"/>
      <c r="P16" s="76"/>
    </row>
    <row r="17" spans="1:16" ht="12.75">
      <c r="A17" s="81" t="s">
        <v>92</v>
      </c>
      <c r="B17" s="117">
        <v>552.8734758070304</v>
      </c>
      <c r="C17" s="118">
        <v>553.6526000765775</v>
      </c>
      <c r="E17" s="76">
        <f t="shared" si="0"/>
        <v>552873.4758070305</v>
      </c>
      <c r="F17" s="76">
        <f t="shared" si="1"/>
        <v>553652.6000765775</v>
      </c>
      <c r="J17" s="97"/>
      <c r="O17" s="76"/>
      <c r="P17" s="76"/>
    </row>
    <row r="18" spans="1:16" ht="12.75">
      <c r="A18" s="82" t="s">
        <v>87</v>
      </c>
      <c r="B18" s="117">
        <v>553.7585827741295</v>
      </c>
      <c r="C18" s="118">
        <v>539.7665922568699</v>
      </c>
      <c r="E18" s="76">
        <f t="shared" si="0"/>
        <v>553758.5827741296</v>
      </c>
      <c r="F18" s="76">
        <f t="shared" si="1"/>
        <v>539766.5922568699</v>
      </c>
      <c r="J18" s="97"/>
      <c r="O18" s="76"/>
      <c r="P18" s="76"/>
    </row>
    <row r="19" spans="1:16" ht="12.75">
      <c r="A19" s="82" t="s">
        <v>88</v>
      </c>
      <c r="B19" s="117">
        <v>548.0493371697681</v>
      </c>
      <c r="C19" s="118">
        <v>557.4151536196485</v>
      </c>
      <c r="E19" s="76">
        <f t="shared" si="0"/>
        <v>548049.3371697682</v>
      </c>
      <c r="F19" s="76">
        <f t="shared" si="1"/>
        <v>557415.1536196485</v>
      </c>
      <c r="J19" s="97"/>
      <c r="O19" s="76"/>
      <c r="P19" s="76"/>
    </row>
    <row r="20" spans="1:16" ht="12.75">
      <c r="A20" s="82" t="s">
        <v>89</v>
      </c>
      <c r="B20" s="117">
        <v>568.4477754113046</v>
      </c>
      <c r="C20" s="118">
        <v>553.8844702034131</v>
      </c>
      <c r="E20" s="76">
        <f t="shared" si="0"/>
        <v>568447.7754113047</v>
      </c>
      <c r="F20" s="76">
        <f t="shared" si="1"/>
        <v>553884.4702034132</v>
      </c>
      <c r="J20" s="97"/>
      <c r="O20" s="76"/>
      <c r="P20" s="76"/>
    </row>
    <row r="21" spans="1:16" ht="12.75">
      <c r="A21" s="81" t="s">
        <v>93</v>
      </c>
      <c r="B21" s="117">
        <v>561.5413444360479</v>
      </c>
      <c r="C21" s="118">
        <v>554.7455873935661</v>
      </c>
      <c r="E21" s="76">
        <f t="shared" si="0"/>
        <v>561541.344436048</v>
      </c>
      <c r="F21" s="76">
        <f t="shared" si="1"/>
        <v>554745.5873935662</v>
      </c>
      <c r="J21" s="97"/>
      <c r="O21" s="76"/>
      <c r="P21" s="76"/>
    </row>
    <row r="22" spans="1:16" ht="12.75">
      <c r="A22" s="82" t="s">
        <v>87</v>
      </c>
      <c r="B22" s="117">
        <v>572.2273973072822</v>
      </c>
      <c r="C22" s="118">
        <v>558.1132808036875</v>
      </c>
      <c r="E22" s="76">
        <f t="shared" si="0"/>
        <v>572227.3973072822</v>
      </c>
      <c r="F22" s="76">
        <f t="shared" si="1"/>
        <v>558113.2808036875</v>
      </c>
      <c r="J22" s="97"/>
      <c r="O22" s="76"/>
      <c r="P22" s="76"/>
    </row>
    <row r="23" spans="1:16" ht="12.75">
      <c r="A23" s="82" t="s">
        <v>88</v>
      </c>
      <c r="B23" s="117">
        <v>576.482873699752</v>
      </c>
      <c r="C23" s="118">
        <v>568.1253748982217</v>
      </c>
      <c r="E23" s="76">
        <f t="shared" si="0"/>
        <v>576482.8736997519</v>
      </c>
      <c r="F23" s="76">
        <f t="shared" si="1"/>
        <v>568125.3748982217</v>
      </c>
      <c r="J23" s="97"/>
      <c r="O23" s="76"/>
      <c r="P23" s="76"/>
    </row>
    <row r="24" spans="1:16" ht="12.75">
      <c r="A24" s="82" t="s">
        <v>89</v>
      </c>
      <c r="B24" s="117">
        <v>582.5764451254327</v>
      </c>
      <c r="C24" s="118">
        <v>579.5264209805094</v>
      </c>
      <c r="E24" s="76">
        <f t="shared" si="0"/>
        <v>582576.4451254327</v>
      </c>
      <c r="F24" s="76">
        <f t="shared" si="1"/>
        <v>579526.4209805095</v>
      </c>
      <c r="J24" s="97"/>
      <c r="O24" s="76"/>
      <c r="P24" s="76"/>
    </row>
    <row r="25" spans="1:16" ht="12.75">
      <c r="A25" s="81" t="s">
        <v>94</v>
      </c>
      <c r="B25" s="117">
        <v>589.4860028510265</v>
      </c>
      <c r="C25" s="118">
        <v>577.3025796282672</v>
      </c>
      <c r="E25" s="76">
        <f t="shared" si="0"/>
        <v>589486.0028510265</v>
      </c>
      <c r="F25" s="76">
        <f t="shared" si="1"/>
        <v>577302.5796282672</v>
      </c>
      <c r="J25" s="97"/>
      <c r="O25" s="76"/>
      <c r="P25" s="76"/>
    </row>
    <row r="26" spans="1:16" ht="12.75">
      <c r="A26" s="82" t="s">
        <v>87</v>
      </c>
      <c r="B26" s="117">
        <v>588.7091851292428</v>
      </c>
      <c r="C26" s="118">
        <v>579.3932989792962</v>
      </c>
      <c r="E26" s="76">
        <f t="shared" si="0"/>
        <v>588709.1851292427</v>
      </c>
      <c r="F26" s="76">
        <f t="shared" si="1"/>
        <v>579393.2989792962</v>
      </c>
      <c r="J26" s="97"/>
      <c r="O26" s="76"/>
      <c r="P26" s="76"/>
    </row>
    <row r="27" spans="1:16" ht="12.75">
      <c r="A27" s="82" t="s">
        <v>88</v>
      </c>
      <c r="B27" s="117">
        <v>600.930647670552</v>
      </c>
      <c r="C27" s="118">
        <v>585.0768023533714</v>
      </c>
      <c r="E27" s="76">
        <f t="shared" si="0"/>
        <v>600930.647670552</v>
      </c>
      <c r="F27" s="76">
        <f t="shared" si="1"/>
        <v>585076.8023533714</v>
      </c>
      <c r="J27" s="97"/>
      <c r="O27" s="76"/>
      <c r="P27" s="76"/>
    </row>
    <row r="28" spans="1:16" ht="12.75">
      <c r="A28" s="82" t="s">
        <v>89</v>
      </c>
      <c r="B28" s="117">
        <v>604.7688617123075</v>
      </c>
      <c r="C28" s="118">
        <v>583.5252510241604</v>
      </c>
      <c r="E28" s="76">
        <f t="shared" si="0"/>
        <v>604768.8617123076</v>
      </c>
      <c r="F28" s="76">
        <f t="shared" si="1"/>
        <v>583525.2510241604</v>
      </c>
      <c r="J28" s="97"/>
      <c r="O28" s="76"/>
      <c r="P28" s="76"/>
    </row>
    <row r="29" spans="1:16" ht="12.75">
      <c r="A29" s="81" t="s">
        <v>95</v>
      </c>
      <c r="B29" s="117">
        <v>599.5370564240077</v>
      </c>
      <c r="C29" s="118">
        <v>580.2300591521133</v>
      </c>
      <c r="E29" s="76">
        <f t="shared" si="0"/>
        <v>599537.0564240076</v>
      </c>
      <c r="F29" s="76">
        <f t="shared" si="1"/>
        <v>580230.0591521133</v>
      </c>
      <c r="J29" s="97"/>
      <c r="O29" s="76"/>
      <c r="P29" s="76"/>
    </row>
    <row r="30" spans="1:16" ht="12.75">
      <c r="A30" s="82" t="s">
        <v>87</v>
      </c>
      <c r="B30" s="117">
        <v>632.9370035458466</v>
      </c>
      <c r="C30" s="118">
        <v>600.7722532985301</v>
      </c>
      <c r="E30" s="76">
        <f t="shared" si="0"/>
        <v>632937.0035458466</v>
      </c>
      <c r="F30" s="76">
        <f t="shared" si="1"/>
        <v>600772.2532985301</v>
      </c>
      <c r="J30" s="97"/>
      <c r="O30" s="76"/>
      <c r="P30" s="76"/>
    </row>
    <row r="31" spans="1:16" ht="12.75">
      <c r="A31" s="82" t="s">
        <v>88</v>
      </c>
      <c r="B31" s="117">
        <v>632.6378449092454</v>
      </c>
      <c r="C31" s="118">
        <v>599.2191182938908</v>
      </c>
      <c r="E31" s="76">
        <f t="shared" si="0"/>
        <v>632637.8449092454</v>
      </c>
      <c r="F31" s="76">
        <f t="shared" si="1"/>
        <v>599219.1182938908</v>
      </c>
      <c r="J31" s="97"/>
      <c r="O31" s="76"/>
      <c r="P31" s="76"/>
    </row>
    <row r="32" spans="1:16" ht="12.75">
      <c r="A32" s="82" t="s">
        <v>89</v>
      </c>
      <c r="B32" s="117">
        <v>620.7631748848878</v>
      </c>
      <c r="C32" s="118">
        <v>612.3556284540332</v>
      </c>
      <c r="E32" s="76">
        <f t="shared" si="0"/>
        <v>620763.1748848878</v>
      </c>
      <c r="F32" s="76">
        <f t="shared" si="1"/>
        <v>612355.6284540332</v>
      </c>
      <c r="J32" s="97"/>
      <c r="O32" s="76"/>
      <c r="P32" s="76"/>
    </row>
    <row r="33" spans="1:16" ht="12.75">
      <c r="A33" s="81" t="s">
        <v>96</v>
      </c>
      <c r="B33" s="117">
        <v>677.564789930799</v>
      </c>
      <c r="C33" s="118">
        <v>638.8556827166722</v>
      </c>
      <c r="E33" s="76">
        <f t="shared" si="0"/>
        <v>677564.7899307989</v>
      </c>
      <c r="F33" s="76">
        <f t="shared" si="1"/>
        <v>638855.6827166722</v>
      </c>
      <c r="J33" s="97"/>
      <c r="O33" s="76"/>
      <c r="P33" s="76"/>
    </row>
    <row r="34" spans="1:16" ht="12.75">
      <c r="A34" s="82" t="s">
        <v>87</v>
      </c>
      <c r="B34" s="117">
        <v>662.9714668873073</v>
      </c>
      <c r="C34" s="118">
        <v>638.8461765804008</v>
      </c>
      <c r="E34" s="76">
        <f t="shared" si="0"/>
        <v>662971.4668873074</v>
      </c>
      <c r="F34" s="76">
        <f t="shared" si="1"/>
        <v>638846.1765804008</v>
      </c>
      <c r="J34" s="97"/>
      <c r="O34" s="76"/>
      <c r="P34" s="76"/>
    </row>
    <row r="35" spans="1:16" ht="12.75">
      <c r="A35" s="82" t="s">
        <v>88</v>
      </c>
      <c r="B35" s="117">
        <v>653.5483703550002</v>
      </c>
      <c r="C35" s="118">
        <v>614.783502310002</v>
      </c>
      <c r="E35" s="76">
        <f t="shared" si="0"/>
        <v>653548.3703550003</v>
      </c>
      <c r="F35" s="76">
        <f t="shared" si="1"/>
        <v>614783.502310002</v>
      </c>
      <c r="J35" s="97"/>
      <c r="O35" s="76"/>
      <c r="P35" s="76"/>
    </row>
    <row r="36" spans="1:16" ht="12.75">
      <c r="A36" s="82" t="s">
        <v>89</v>
      </c>
      <c r="B36" s="117">
        <v>646.758112272387</v>
      </c>
      <c r="C36" s="118">
        <v>639.2765533688807</v>
      </c>
      <c r="E36" s="76">
        <f t="shared" si="0"/>
        <v>646758.112272387</v>
      </c>
      <c r="F36" s="76">
        <f t="shared" si="1"/>
        <v>639276.5533688808</v>
      </c>
      <c r="J36" s="97"/>
      <c r="O36" s="76"/>
      <c r="P36" s="76"/>
    </row>
    <row r="37" spans="1:16" ht="12.75">
      <c r="A37" s="81" t="s">
        <v>97</v>
      </c>
      <c r="B37" s="117">
        <v>674.0814030912736</v>
      </c>
      <c r="C37" s="118">
        <v>667.4698028201266</v>
      </c>
      <c r="E37" s="76">
        <f t="shared" si="0"/>
        <v>674081.4030912736</v>
      </c>
      <c r="F37" s="76">
        <f t="shared" si="1"/>
        <v>667469.8028201265</v>
      </c>
      <c r="J37" s="97"/>
      <c r="O37" s="76"/>
      <c r="P37" s="76"/>
    </row>
    <row r="38" spans="1:16" ht="12.75">
      <c r="A38" s="82" t="s">
        <v>87</v>
      </c>
      <c r="B38" s="117">
        <v>626.5020683330351</v>
      </c>
      <c r="C38" s="118">
        <v>623.3718513538194</v>
      </c>
      <c r="E38" s="76">
        <f t="shared" si="0"/>
        <v>626502.0683330351</v>
      </c>
      <c r="F38" s="76">
        <f t="shared" si="1"/>
        <v>623371.8513538194</v>
      </c>
      <c r="J38" s="97"/>
      <c r="O38" s="76"/>
      <c r="P38" s="76"/>
    </row>
    <row r="39" spans="1:16" ht="12.75">
      <c r="A39" s="82" t="s">
        <v>88</v>
      </c>
      <c r="B39" s="117">
        <v>589.1350538736135</v>
      </c>
      <c r="C39" s="118">
        <v>588.9266253500637</v>
      </c>
      <c r="E39" s="76">
        <f t="shared" si="0"/>
        <v>589135.0538736135</v>
      </c>
      <c r="F39" s="76">
        <f t="shared" si="1"/>
        <v>588926.6253500637</v>
      </c>
      <c r="J39" s="97"/>
      <c r="O39" s="76"/>
      <c r="P39" s="76"/>
    </row>
    <row r="40" spans="1:16" ht="12.75">
      <c r="A40" s="82" t="s">
        <v>89</v>
      </c>
      <c r="B40" s="117">
        <v>512.2687859986247</v>
      </c>
      <c r="C40" s="118">
        <v>522.5931646532811</v>
      </c>
      <c r="E40" s="76">
        <f t="shared" si="0"/>
        <v>512268.7859986247</v>
      </c>
      <c r="F40" s="76">
        <f t="shared" si="1"/>
        <v>522593.16465328104</v>
      </c>
      <c r="J40" s="97"/>
      <c r="O40" s="76"/>
      <c r="P40" s="76"/>
    </row>
    <row r="41" spans="1:16" ht="12.75">
      <c r="A41" s="81" t="s">
        <v>98</v>
      </c>
      <c r="B41" s="117">
        <v>435.4163362467451</v>
      </c>
      <c r="C41" s="118">
        <v>445.2006656907696</v>
      </c>
      <c r="E41" s="76">
        <f t="shared" si="0"/>
        <v>435416.33624674514</v>
      </c>
      <c r="F41" s="76">
        <f t="shared" si="1"/>
        <v>445200.6656907696</v>
      </c>
      <c r="J41" s="97"/>
      <c r="O41" s="76"/>
      <c r="P41" s="76"/>
    </row>
    <row r="42" spans="1:16" ht="12.75">
      <c r="A42" s="82" t="s">
        <v>87</v>
      </c>
      <c r="B42" s="117">
        <v>445.5962401427826</v>
      </c>
      <c r="C42" s="118">
        <v>424.1705452285051</v>
      </c>
      <c r="E42" s="76">
        <f t="shared" si="0"/>
        <v>445596.2401427826</v>
      </c>
      <c r="F42" s="76">
        <f t="shared" si="1"/>
        <v>424170.5452285051</v>
      </c>
      <c r="J42" s="97"/>
      <c r="O42" s="76"/>
      <c r="P42" s="76"/>
    </row>
    <row r="43" spans="1:16" ht="12.75">
      <c r="A43" s="82" t="s">
        <v>88</v>
      </c>
      <c r="B43" s="117">
        <v>469.21600227503</v>
      </c>
      <c r="C43" s="118">
        <v>453.5895220939575</v>
      </c>
      <c r="E43" s="76">
        <f t="shared" si="0"/>
        <v>469216.00227503</v>
      </c>
      <c r="F43" s="76">
        <f t="shared" si="1"/>
        <v>453589.5220939575</v>
      </c>
      <c r="J43" s="97"/>
      <c r="O43" s="76"/>
      <c r="P43" s="76"/>
    </row>
    <row r="44" spans="1:16" ht="12.75">
      <c r="A44" s="82" t="s">
        <v>89</v>
      </c>
      <c r="B44" s="117">
        <v>496.7742873078613</v>
      </c>
      <c r="C44" s="118">
        <v>462.54777271750214</v>
      </c>
      <c r="E44" s="76">
        <f t="shared" si="0"/>
        <v>496774.2873078613</v>
      </c>
      <c r="F44" s="76">
        <f t="shared" si="1"/>
        <v>462547.77271750214</v>
      </c>
      <c r="J44" s="97"/>
      <c r="O44" s="76"/>
      <c r="P44" s="76"/>
    </row>
    <row r="45" spans="1:16" ht="12.75">
      <c r="A45" s="81" t="s">
        <v>99</v>
      </c>
      <c r="B45" s="117">
        <v>523.4377989975824</v>
      </c>
      <c r="C45" s="118">
        <v>481.2879172180511</v>
      </c>
      <c r="E45" s="76">
        <f t="shared" si="0"/>
        <v>523437.7989975824</v>
      </c>
      <c r="F45" s="76">
        <f t="shared" si="1"/>
        <v>481287.9172180511</v>
      </c>
      <c r="J45" s="97"/>
      <c r="O45" s="76"/>
      <c r="P45" s="76"/>
    </row>
    <row r="46" spans="1:16" ht="12.75">
      <c r="A46" s="82" t="s">
        <v>87</v>
      </c>
      <c r="B46" s="117">
        <v>550.2695207857188</v>
      </c>
      <c r="C46" s="118">
        <v>524.3077711132767</v>
      </c>
      <c r="E46" s="76">
        <f t="shared" si="0"/>
        <v>550269.5207857188</v>
      </c>
      <c r="F46" s="76">
        <f t="shared" si="1"/>
        <v>524307.7711132767</v>
      </c>
      <c r="J46" s="97"/>
      <c r="O46" s="76"/>
      <c r="P46" s="76"/>
    </row>
    <row r="47" spans="1:16" ht="12.75">
      <c r="A47" s="82" t="s">
        <v>88</v>
      </c>
      <c r="B47" s="117">
        <v>572.573404862348</v>
      </c>
      <c r="C47" s="118">
        <v>536.1794977446908</v>
      </c>
      <c r="E47" s="76">
        <f t="shared" si="0"/>
        <v>572573.404862348</v>
      </c>
      <c r="F47" s="76">
        <f t="shared" si="1"/>
        <v>536179.4977446909</v>
      </c>
      <c r="J47" s="97"/>
      <c r="O47" s="76"/>
      <c r="P47" s="76"/>
    </row>
    <row r="48" spans="1:16" ht="12.75">
      <c r="A48" s="82" t="s">
        <v>89</v>
      </c>
      <c r="B48" s="117">
        <v>594.2902361833133</v>
      </c>
      <c r="C48" s="118">
        <v>560.6026308859201</v>
      </c>
      <c r="E48" s="76">
        <f t="shared" si="0"/>
        <v>594290.2361833133</v>
      </c>
      <c r="F48" s="76">
        <f t="shared" si="1"/>
        <v>560602.6308859201</v>
      </c>
      <c r="J48" s="97"/>
      <c r="O48" s="76"/>
      <c r="P48" s="76"/>
    </row>
    <row r="49" spans="1:16" ht="12.75">
      <c r="A49" s="82" t="s">
        <v>100</v>
      </c>
      <c r="B49" s="117">
        <v>597.198977858119</v>
      </c>
      <c r="C49" s="118">
        <v>587.7302688807264</v>
      </c>
      <c r="E49" s="76">
        <f t="shared" si="0"/>
        <v>597198.977858119</v>
      </c>
      <c r="F49" s="76">
        <f t="shared" si="1"/>
        <v>587730.2688807264</v>
      </c>
      <c r="J49" s="97"/>
      <c r="O49" s="76"/>
      <c r="P49" s="76"/>
    </row>
    <row r="50" spans="1:16" ht="12.75">
      <c r="A50" s="82" t="s">
        <v>87</v>
      </c>
      <c r="B50" s="117">
        <v>598.4966435194855</v>
      </c>
      <c r="C50" s="118">
        <v>579.2632873709522</v>
      </c>
      <c r="E50" s="76">
        <f t="shared" si="0"/>
        <v>598496.6435194855</v>
      </c>
      <c r="F50" s="76">
        <f t="shared" si="1"/>
        <v>579263.2873709522</v>
      </c>
      <c r="J50" s="97"/>
      <c r="O50" s="76"/>
      <c r="P50" s="76"/>
    </row>
    <row r="51" spans="1:16" ht="12.75">
      <c r="A51" s="82" t="s">
        <v>88</v>
      </c>
      <c r="B51" s="117">
        <v>592.7241150348152</v>
      </c>
      <c r="C51" s="118">
        <v>568.9209062346453</v>
      </c>
      <c r="E51" s="76">
        <f t="shared" si="0"/>
        <v>592724.1150348152</v>
      </c>
      <c r="F51" s="76">
        <f t="shared" si="1"/>
        <v>568920.9062346453</v>
      </c>
      <c r="J51" s="97"/>
      <c r="O51" s="76"/>
      <c r="P51" s="76"/>
    </row>
    <row r="52" spans="1:16" ht="12.75">
      <c r="A52" s="82" t="s">
        <v>89</v>
      </c>
      <c r="B52" s="117">
        <v>568.2803980208656</v>
      </c>
      <c r="C52" s="118">
        <v>563.0582820556904</v>
      </c>
      <c r="E52" s="76">
        <f t="shared" si="0"/>
        <v>568280.3980208656</v>
      </c>
      <c r="F52" s="76">
        <f t="shared" si="1"/>
        <v>563058.2820556904</v>
      </c>
      <c r="J52" s="97"/>
      <c r="O52" s="76"/>
      <c r="P52" s="76"/>
    </row>
    <row r="53" spans="1:16" ht="12.75">
      <c r="A53" s="82" t="s">
        <v>101</v>
      </c>
      <c r="B53" s="117">
        <v>561.2525008619808</v>
      </c>
      <c r="C53" s="118">
        <v>549.3504684894816</v>
      </c>
      <c r="E53" s="76">
        <f t="shared" si="0"/>
        <v>561252.5008619808</v>
      </c>
      <c r="F53" s="76">
        <f t="shared" si="1"/>
        <v>549350.4684894816</v>
      </c>
      <c r="J53" s="97"/>
      <c r="O53" s="76"/>
      <c r="P53" s="76"/>
    </row>
    <row r="54" spans="1:16" ht="12.75">
      <c r="A54" s="82" t="s">
        <v>87</v>
      </c>
      <c r="B54" s="117">
        <v>541.3130750440097</v>
      </c>
      <c r="C54" s="118">
        <v>532.6801196932363</v>
      </c>
      <c r="E54" s="76">
        <f t="shared" si="0"/>
        <v>541313.0750440097</v>
      </c>
      <c r="F54" s="76">
        <f t="shared" si="1"/>
        <v>532680.1196932363</v>
      </c>
      <c r="J54" s="97"/>
      <c r="O54" s="76"/>
      <c r="P54" s="76"/>
    </row>
    <row r="55" spans="1:16" ht="12.75">
      <c r="A55" s="82" t="s">
        <v>8</v>
      </c>
      <c r="B55" s="117">
        <v>519.7724613351984</v>
      </c>
      <c r="C55" s="118">
        <v>506.26276720025237</v>
      </c>
      <c r="E55" s="76">
        <f t="shared" si="0"/>
        <v>519772.4613351984</v>
      </c>
      <c r="F55" s="76">
        <f t="shared" si="1"/>
        <v>506262.7672002524</v>
      </c>
      <c r="J55" s="97"/>
      <c r="O55" s="76"/>
      <c r="P55" s="76"/>
    </row>
    <row r="56" spans="1:16" ht="12.75">
      <c r="A56" s="82" t="s">
        <v>9</v>
      </c>
      <c r="B56" s="117">
        <v>505.1676774193482</v>
      </c>
      <c r="C56" s="118">
        <v>500.2961759295989</v>
      </c>
      <c r="E56" s="76">
        <f t="shared" si="0"/>
        <v>505167.6774193482</v>
      </c>
      <c r="F56" s="76">
        <f t="shared" si="1"/>
        <v>500296.1759295989</v>
      </c>
      <c r="J56" s="97"/>
      <c r="O56" s="76"/>
      <c r="P56" s="76"/>
    </row>
    <row r="57" spans="1:16" ht="12.75">
      <c r="A57" s="83" t="s">
        <v>18</v>
      </c>
      <c r="B57" s="117">
        <v>521.7165753069613</v>
      </c>
      <c r="C57" s="118">
        <v>498.3443502889616</v>
      </c>
      <c r="E57" s="76">
        <f t="shared" si="0"/>
        <v>521716.5753069613</v>
      </c>
      <c r="F57" s="76">
        <f t="shared" si="1"/>
        <v>498344.3502889616</v>
      </c>
      <c r="J57" s="97"/>
      <c r="O57" s="76"/>
      <c r="P57" s="76"/>
    </row>
    <row r="58" spans="1:16" s="86" customFormat="1" ht="12.75">
      <c r="A58" s="86" t="s">
        <v>7</v>
      </c>
      <c r="B58" s="119">
        <v>514.0784304910223</v>
      </c>
      <c r="C58" s="118">
        <v>499.6174048267485</v>
      </c>
      <c r="D58" s="87"/>
      <c r="E58" s="76">
        <f t="shared" si="0"/>
        <v>514078.43049102236</v>
      </c>
      <c r="F58" s="76">
        <f t="shared" si="1"/>
        <v>499617.4048267485</v>
      </c>
      <c r="G58" s="88"/>
      <c r="H58" s="88"/>
      <c r="I58" s="76"/>
      <c r="J58" s="97"/>
      <c r="K58" s="88"/>
      <c r="L58" s="88"/>
      <c r="M58" s="88"/>
      <c r="N58" s="88"/>
      <c r="O58" s="88"/>
      <c r="P58" s="88"/>
    </row>
    <row r="59" spans="1:16" ht="12.75">
      <c r="A59" s="99" t="s">
        <v>8</v>
      </c>
      <c r="B59" s="120">
        <v>525.347976784649</v>
      </c>
      <c r="C59" s="118">
        <v>508.1278081411525</v>
      </c>
      <c r="E59" s="76">
        <f t="shared" si="0"/>
        <v>525347.976784649</v>
      </c>
      <c r="F59" s="76">
        <f t="shared" si="1"/>
        <v>508127.8081411525</v>
      </c>
      <c r="J59" s="97"/>
      <c r="O59" s="76"/>
      <c r="P59" s="76"/>
    </row>
    <row r="60" spans="1:16" ht="12.75">
      <c r="A60" s="99" t="s">
        <v>9</v>
      </c>
      <c r="B60" s="120">
        <v>536.714940641722</v>
      </c>
      <c r="C60" s="118">
        <v>519.6189750120687</v>
      </c>
      <c r="E60" s="76">
        <f t="shared" si="0"/>
        <v>536714.9406417221</v>
      </c>
      <c r="F60" s="76">
        <f t="shared" si="1"/>
        <v>519618.97501206875</v>
      </c>
      <c r="J60" s="97"/>
      <c r="O60" s="76"/>
      <c r="P60" s="76"/>
    </row>
    <row r="61" spans="1:16" ht="12.75">
      <c r="A61" s="99" t="s">
        <v>102</v>
      </c>
      <c r="B61" s="120">
        <v>526.2661218125546</v>
      </c>
      <c r="C61" s="118">
        <v>517.9656624096892</v>
      </c>
      <c r="E61" s="76">
        <f t="shared" si="0"/>
        <v>526266.1218125547</v>
      </c>
      <c r="F61" s="76">
        <f t="shared" si="1"/>
        <v>517965.6624096892</v>
      </c>
      <c r="J61" s="97"/>
      <c r="O61" s="76"/>
      <c r="P61" s="76"/>
    </row>
    <row r="62" spans="1:16" ht="12.75">
      <c r="A62" s="99" t="s">
        <v>7</v>
      </c>
      <c r="B62" s="120">
        <v>538.4306512644182</v>
      </c>
      <c r="C62" s="118">
        <v>514.376435906802</v>
      </c>
      <c r="E62" s="76">
        <f aca="true" t="shared" si="2" ref="E62:F64">B62*1000</f>
        <v>538430.6512644181</v>
      </c>
      <c r="F62" s="76">
        <f t="shared" si="2"/>
        <v>514376.4359068021</v>
      </c>
      <c r="J62" s="97"/>
      <c r="O62" s="76"/>
      <c r="P62" s="76"/>
    </row>
    <row r="63" spans="1:16" ht="12.75">
      <c r="A63" s="99" t="s">
        <v>8</v>
      </c>
      <c r="B63" s="120">
        <v>517.8825612292745</v>
      </c>
      <c r="C63" s="118">
        <v>519.6363952929871</v>
      </c>
      <c r="E63" s="76">
        <f t="shared" si="2"/>
        <v>517882.56122927455</v>
      </c>
      <c r="F63" s="76">
        <f t="shared" si="2"/>
        <v>519636.3952929871</v>
      </c>
      <c r="J63" s="97"/>
      <c r="O63" s="76"/>
      <c r="P63" s="76"/>
    </row>
    <row r="64" spans="1:16" ht="12.75">
      <c r="A64" s="99" t="s">
        <v>9</v>
      </c>
      <c r="B64" s="120">
        <v>535.4507948527283</v>
      </c>
      <c r="C64" s="118">
        <v>509.72511193468455</v>
      </c>
      <c r="E64" s="76">
        <f t="shared" si="2"/>
        <v>535450.7948527284</v>
      </c>
      <c r="F64" s="76">
        <f t="shared" si="2"/>
        <v>509725.11193468457</v>
      </c>
      <c r="J64" s="97"/>
      <c r="O64" s="76"/>
      <c r="P64" s="76"/>
    </row>
    <row r="65" spans="1:16" ht="12.75">
      <c r="A65" s="99" t="s">
        <v>103</v>
      </c>
      <c r="B65" s="120">
        <v>530.744187731829</v>
      </c>
      <c r="C65" s="118">
        <v>517.6606590024127</v>
      </c>
      <c r="E65" s="76">
        <f aca="true" t="shared" si="3" ref="E65:F67">B65*1000</f>
        <v>530744.187731829</v>
      </c>
      <c r="F65" s="76">
        <f t="shared" si="3"/>
        <v>517660.6590024127</v>
      </c>
      <c r="J65" s="97"/>
      <c r="O65" s="76"/>
      <c r="P65" s="76"/>
    </row>
    <row r="66" spans="1:16" ht="12.75">
      <c r="A66" s="99" t="s">
        <v>7</v>
      </c>
      <c r="B66" s="120">
        <v>549.3390601297936</v>
      </c>
      <c r="C66" s="120">
        <v>540.8793388210563</v>
      </c>
      <c r="E66" s="76">
        <f t="shared" si="3"/>
        <v>549339.0601297936</v>
      </c>
      <c r="F66" s="76">
        <f t="shared" si="3"/>
        <v>540879.3388210563</v>
      </c>
      <c r="J66" s="126"/>
      <c r="O66" s="76"/>
      <c r="P66" s="76"/>
    </row>
    <row r="67" spans="1:16" ht="12.75">
      <c r="A67" s="99" t="s">
        <v>8</v>
      </c>
      <c r="B67" s="120">
        <v>567.1890232762581</v>
      </c>
      <c r="C67" s="120">
        <v>553.2734712866375</v>
      </c>
      <c r="E67" s="76">
        <f t="shared" si="3"/>
        <v>567189.0232762581</v>
      </c>
      <c r="F67" s="76">
        <f t="shared" si="3"/>
        <v>553273.4712866375</v>
      </c>
      <c r="J67" s="126"/>
      <c r="O67" s="76"/>
      <c r="P67" s="76"/>
    </row>
    <row r="68" spans="1:16" ht="12.75">
      <c r="A68" s="99" t="s">
        <v>9</v>
      </c>
      <c r="B68" s="120">
        <v>586.0499835616167</v>
      </c>
      <c r="C68" s="120">
        <v>558.3314683159932</v>
      </c>
      <c r="E68" s="76">
        <f>B68*1000</f>
        <v>586049.9835616167</v>
      </c>
      <c r="F68" s="76">
        <f>C68*1000</f>
        <v>558331.4683159932</v>
      </c>
      <c r="J68" s="126"/>
      <c r="O68" s="76"/>
      <c r="P68" s="76"/>
    </row>
    <row r="69" spans="1:16" ht="12.75">
      <c r="A69" s="99" t="s">
        <v>110</v>
      </c>
      <c r="B69" s="120">
        <v>586.7145459762999</v>
      </c>
      <c r="C69" s="118">
        <v>575.8017575472718</v>
      </c>
      <c r="E69" s="76">
        <f>B69*1000</f>
        <v>586714.5459762999</v>
      </c>
      <c r="F69" s="76">
        <f>C69*1000</f>
        <v>575801.7575472718</v>
      </c>
      <c r="O69" s="76"/>
      <c r="P69" s="76"/>
    </row>
    <row r="70" spans="15:16" ht="12.75">
      <c r="O70" s="76"/>
      <c r="P70" s="76"/>
    </row>
    <row r="71" spans="2:16" ht="12.75">
      <c r="B71" s="77"/>
      <c r="C71" s="77"/>
      <c r="D71" s="77"/>
      <c r="E71" s="77"/>
      <c r="F71" s="77"/>
      <c r="G71" s="77"/>
      <c r="H71" s="77"/>
      <c r="I71" s="77"/>
      <c r="J71" s="77"/>
      <c r="K71" s="77"/>
      <c r="O71" s="76"/>
      <c r="P71" s="76"/>
    </row>
    <row r="72" spans="1:16" ht="12.75">
      <c r="A72" s="190" t="s">
        <v>118</v>
      </c>
      <c r="B72" s="188"/>
      <c r="C72" s="188"/>
      <c r="D72" s="189"/>
      <c r="E72" s="188"/>
      <c r="F72" s="188"/>
      <c r="G72" s="188"/>
      <c r="H72" s="188"/>
      <c r="I72" s="188"/>
      <c r="J72" s="188"/>
      <c r="K72" s="188"/>
      <c r="O72" s="76"/>
      <c r="P72" s="76"/>
    </row>
    <row r="73" spans="1:16" ht="12.75">
      <c r="A73" s="187" t="s">
        <v>117</v>
      </c>
      <c r="B73" s="188"/>
      <c r="C73" s="188"/>
      <c r="D73" s="189"/>
      <c r="E73" s="188"/>
      <c r="F73" s="188"/>
      <c r="G73" s="188"/>
      <c r="H73" s="188"/>
      <c r="I73" s="188"/>
      <c r="J73" s="188"/>
      <c r="K73" s="188"/>
      <c r="O73" s="76"/>
      <c r="P73" s="76"/>
    </row>
    <row r="74" spans="15:16" ht="12.75">
      <c r="O74" s="76"/>
      <c r="P74" s="76"/>
    </row>
    <row r="75" spans="15:16" ht="12.75">
      <c r="O75" s="76"/>
      <c r="P75" s="76"/>
    </row>
    <row r="76" spans="15:16" ht="12.75">
      <c r="O76" s="76"/>
      <c r="P76" s="76"/>
    </row>
    <row r="77" spans="15:16" ht="12.75">
      <c r="O77" s="76"/>
      <c r="P77" s="76"/>
    </row>
    <row r="78" spans="15:16" ht="12.75">
      <c r="O78" s="76"/>
      <c r="P78" s="76"/>
    </row>
    <row r="79" spans="15:16" ht="12.75">
      <c r="O79" s="76"/>
      <c r="P79" s="76"/>
    </row>
    <row r="80" spans="15:16" ht="12.75">
      <c r="O80" s="76"/>
      <c r="P80" s="76"/>
    </row>
    <row r="81" spans="15:16" ht="12.75">
      <c r="O81" s="76"/>
      <c r="P81" s="76"/>
    </row>
    <row r="82" spans="15:16" ht="12.75">
      <c r="O82" s="76"/>
      <c r="P82" s="76"/>
    </row>
    <row r="83" spans="15:16" ht="12.75">
      <c r="O83" s="76"/>
      <c r="P83" s="76"/>
    </row>
    <row r="84" spans="15:16" ht="12.75">
      <c r="O84" s="76"/>
      <c r="P84" s="76"/>
    </row>
    <row r="85" spans="15:16" ht="12.75">
      <c r="O85" s="76"/>
      <c r="P85" s="76"/>
    </row>
    <row r="86" spans="15:16" ht="12.75">
      <c r="O86" s="76"/>
      <c r="P86" s="76"/>
    </row>
    <row r="87" spans="15:16" ht="12.75">
      <c r="O87" s="76"/>
      <c r="P87" s="76"/>
    </row>
    <row r="88" spans="15:16" ht="12.75">
      <c r="O88" s="76"/>
      <c r="P88" s="76"/>
    </row>
    <row r="89" spans="15:16" ht="12.75">
      <c r="O89" s="76"/>
      <c r="P89" s="76"/>
    </row>
    <row r="90" spans="15:16" ht="12.75">
      <c r="O90" s="76"/>
      <c r="P90" s="76"/>
    </row>
    <row r="91" spans="15:16" ht="12.75">
      <c r="O91" s="76"/>
      <c r="P91" s="76"/>
    </row>
    <row r="92" spans="15:16" ht="12.75">
      <c r="O92" s="76"/>
      <c r="P92" s="76"/>
    </row>
    <row r="93" spans="15:16" ht="12.75">
      <c r="O93" s="76"/>
      <c r="P93" s="76"/>
    </row>
    <row r="94" spans="15:16" ht="12.75">
      <c r="O94" s="76"/>
      <c r="P94" s="76"/>
    </row>
    <row r="95" spans="15:16" ht="12.75">
      <c r="O95" s="76"/>
      <c r="P95" s="76"/>
    </row>
    <row r="96" spans="15:16" ht="12.75">
      <c r="O96" s="76"/>
      <c r="P96" s="76"/>
    </row>
    <row r="97" spans="15:16" ht="12.75">
      <c r="O97" s="76"/>
      <c r="P97" s="76"/>
    </row>
    <row r="98" spans="15:16" ht="12.75">
      <c r="O98" s="76"/>
      <c r="P98" s="76"/>
    </row>
    <row r="99" spans="15:16" ht="12.75">
      <c r="O99" s="76"/>
      <c r="P99" s="76"/>
    </row>
    <row r="100" spans="15:16" ht="12.75">
      <c r="O100" s="76"/>
      <c r="P100" s="76"/>
    </row>
    <row r="101" spans="15:16" ht="12.75">
      <c r="O101" s="76"/>
      <c r="P101" s="76"/>
    </row>
    <row r="102" spans="15:16" ht="12.75">
      <c r="O102" s="76"/>
      <c r="P102" s="76"/>
    </row>
    <row r="103" spans="15:16" ht="12.75">
      <c r="O103" s="76"/>
      <c r="P103" s="76"/>
    </row>
    <row r="104" spans="15:16" ht="12.75">
      <c r="O104" s="76"/>
      <c r="P104" s="76"/>
    </row>
    <row r="105" spans="15:16" ht="12.75">
      <c r="O105" s="76"/>
      <c r="P105" s="76"/>
    </row>
    <row r="106" spans="15:16" ht="12.75">
      <c r="O106" s="76"/>
      <c r="P106" s="76"/>
    </row>
    <row r="107" spans="15:16" ht="12.75">
      <c r="O107" s="76"/>
      <c r="P107" s="76"/>
    </row>
    <row r="108" spans="15:16" ht="12.75">
      <c r="O108" s="76"/>
      <c r="P108" s="76"/>
    </row>
    <row r="109" spans="15:16" ht="12.75">
      <c r="O109" s="76"/>
      <c r="P109" s="76"/>
    </row>
    <row r="110" spans="15:16" ht="12.75">
      <c r="O110" s="76"/>
      <c r="P110" s="76"/>
    </row>
  </sheetData>
  <sheetProtection/>
  <mergeCells count="2">
    <mergeCell ref="A3:C3"/>
    <mergeCell ref="E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30.421875" style="0" customWidth="1"/>
  </cols>
  <sheetData>
    <row r="1" spans="1:8" ht="12.75">
      <c r="A1" s="1" t="s">
        <v>112</v>
      </c>
      <c r="B1" s="2"/>
      <c r="C1" s="2"/>
      <c r="D1" s="2"/>
      <c r="E1" s="2"/>
      <c r="F1" s="2"/>
      <c r="G1" s="2"/>
      <c r="H1" s="3" t="s">
        <v>0</v>
      </c>
    </row>
    <row r="2" spans="1:8" ht="12.75">
      <c r="A2" s="2"/>
      <c r="B2" s="139" t="s">
        <v>105</v>
      </c>
      <c r="C2" s="140"/>
      <c r="D2" s="140"/>
      <c r="E2" s="140"/>
      <c r="F2" s="141"/>
      <c r="G2" s="136" t="s">
        <v>106</v>
      </c>
      <c r="H2" s="136" t="s">
        <v>107</v>
      </c>
    </row>
    <row r="3" spans="1:8" ht="12.75">
      <c r="A3" s="2"/>
      <c r="B3" s="142"/>
      <c r="C3" s="143"/>
      <c r="D3" s="143"/>
      <c r="E3" s="143"/>
      <c r="F3" s="144"/>
      <c r="G3" s="137"/>
      <c r="H3" s="137"/>
    </row>
    <row r="4" spans="1:8" ht="12.75">
      <c r="A4" s="2"/>
      <c r="B4" s="145"/>
      <c r="C4" s="146"/>
      <c r="D4" s="146"/>
      <c r="E4" s="146"/>
      <c r="F4" s="147"/>
      <c r="G4" s="138"/>
      <c r="H4" s="138"/>
    </row>
    <row r="5" spans="1:8" ht="12.75">
      <c r="A5" s="2"/>
      <c r="B5" s="148">
        <v>2015</v>
      </c>
      <c r="C5" s="149"/>
      <c r="D5" s="149"/>
      <c r="E5" s="150"/>
      <c r="F5" s="127">
        <v>2016</v>
      </c>
      <c r="G5" s="5">
        <v>2016</v>
      </c>
      <c r="H5" s="136" t="s">
        <v>111</v>
      </c>
    </row>
    <row r="6" spans="1:8" ht="12.75">
      <c r="A6" s="2"/>
      <c r="B6" s="4" t="s">
        <v>6</v>
      </c>
      <c r="C6" s="4" t="s">
        <v>7</v>
      </c>
      <c r="D6" s="4" t="s">
        <v>8</v>
      </c>
      <c r="E6" s="4" t="s">
        <v>9</v>
      </c>
      <c r="F6" s="4" t="s">
        <v>6</v>
      </c>
      <c r="G6" s="5" t="s">
        <v>6</v>
      </c>
      <c r="H6" s="138"/>
    </row>
    <row r="7" spans="1:8" ht="12.75">
      <c r="A7" s="6" t="s">
        <v>10</v>
      </c>
      <c r="B7" s="102">
        <v>-0.8789989978806201</v>
      </c>
      <c r="C7" s="102">
        <v>3.5035470623674625</v>
      </c>
      <c r="D7" s="102">
        <v>3.2493526206287093</v>
      </c>
      <c r="E7" s="102">
        <v>3.3253394391188795</v>
      </c>
      <c r="F7" s="102">
        <v>0.1133968830856924</v>
      </c>
      <c r="G7" s="103">
        <v>586.7145459762999</v>
      </c>
      <c r="H7" s="7">
        <v>10.545637529006946</v>
      </c>
    </row>
    <row r="8" spans="1:8" ht="12.75">
      <c r="A8" s="6" t="s">
        <v>11</v>
      </c>
      <c r="B8" s="84">
        <v>2.4487074390975083</v>
      </c>
      <c r="C8" s="84">
        <v>3.561526876610155</v>
      </c>
      <c r="D8" s="84">
        <v>-1.7745058966503025</v>
      </c>
      <c r="E8" s="84">
        <v>-4.879809248819178</v>
      </c>
      <c r="F8" s="84">
        <v>3.533005641010334</v>
      </c>
      <c r="G8" s="8">
        <v>4276.999951708009</v>
      </c>
      <c r="H8" s="7">
        <v>0.17842550578497374</v>
      </c>
    </row>
    <row r="9" spans="1:8" ht="12.75">
      <c r="A9" s="6" t="s">
        <v>12</v>
      </c>
      <c r="B9" s="85">
        <v>1.5568287459113872</v>
      </c>
      <c r="C9" s="85">
        <v>4.485308940298549</v>
      </c>
      <c r="D9" s="85">
        <v>2.291478260677593</v>
      </c>
      <c r="E9" s="85">
        <v>0.9141947503091608</v>
      </c>
      <c r="F9" s="85">
        <v>3.129017478447249</v>
      </c>
      <c r="G9" s="8">
        <v>575.8017575472718</v>
      </c>
      <c r="H9" s="7">
        <v>11.231508041755234</v>
      </c>
    </row>
    <row r="10" spans="6:8" ht="12.75">
      <c r="F10" s="9"/>
      <c r="G10" s="9"/>
      <c r="H10" s="9"/>
    </row>
    <row r="11" spans="1:6" ht="12.75">
      <c r="A11" s="191" t="s">
        <v>118</v>
      </c>
      <c r="B11" s="191"/>
      <c r="C11" s="191"/>
      <c r="D11" s="191"/>
      <c r="E11" s="191"/>
      <c r="F11" s="192"/>
    </row>
    <row r="12" spans="1:6" ht="12.75">
      <c r="A12" s="193" t="s">
        <v>117</v>
      </c>
      <c r="B12" s="193"/>
      <c r="C12" s="193"/>
      <c r="D12" s="193"/>
      <c r="E12" s="193"/>
      <c r="F12" s="194"/>
    </row>
    <row r="13" spans="2:7" ht="12.75">
      <c r="B13" s="129"/>
      <c r="C13" s="129"/>
      <c r="D13" s="129"/>
      <c r="E13" s="129"/>
      <c r="F13" s="129"/>
      <c r="G13" s="97"/>
    </row>
    <row r="14" spans="2:6" ht="12.75">
      <c r="B14" s="128"/>
      <c r="C14" s="128"/>
      <c r="D14" s="128"/>
      <c r="E14" s="128"/>
      <c r="F14" s="128"/>
    </row>
  </sheetData>
  <sheetProtection/>
  <mergeCells count="5">
    <mergeCell ref="G2:G4"/>
    <mergeCell ref="H2:H4"/>
    <mergeCell ref="H5:H6"/>
    <mergeCell ref="B2:F4"/>
    <mergeCell ref="B5:E5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25">
      <selection activeCell="A57" sqref="A57"/>
    </sheetView>
  </sheetViews>
  <sheetFormatPr defaultColWidth="11.421875" defaultRowHeight="12.75"/>
  <cols>
    <col min="1" max="1" width="63.7109375" style="0" customWidth="1"/>
    <col min="2" max="7" width="10.00390625" style="0" customWidth="1"/>
  </cols>
  <sheetData>
    <row r="1" spans="1:7" ht="12.75">
      <c r="A1" s="10" t="s">
        <v>13</v>
      </c>
      <c r="G1" s="11" t="s">
        <v>0</v>
      </c>
    </row>
    <row r="2" spans="1:7" ht="12.75">
      <c r="A2" s="151" t="s">
        <v>114</v>
      </c>
      <c r="B2" s="148" t="s">
        <v>14</v>
      </c>
      <c r="C2" s="154"/>
      <c r="D2" s="154"/>
      <c r="E2" s="155"/>
      <c r="F2" s="154" t="s">
        <v>15</v>
      </c>
      <c r="G2" s="155"/>
    </row>
    <row r="3" spans="1:7" ht="12.75" customHeight="1">
      <c r="A3" s="152"/>
      <c r="B3" s="156" t="s">
        <v>104</v>
      </c>
      <c r="C3" s="157"/>
      <c r="D3" s="160" t="s">
        <v>1</v>
      </c>
      <c r="E3" s="162" t="s">
        <v>109</v>
      </c>
      <c r="F3" s="160" t="s">
        <v>16</v>
      </c>
      <c r="G3" s="162" t="s">
        <v>104</v>
      </c>
    </row>
    <row r="4" spans="1:7" ht="12.75">
      <c r="A4" s="152"/>
      <c r="B4" s="158"/>
      <c r="C4" s="159"/>
      <c r="D4" s="161"/>
      <c r="E4" s="163"/>
      <c r="F4" s="161"/>
      <c r="G4" s="163"/>
    </row>
    <row r="5" spans="1:7" ht="12.75">
      <c r="A5" s="152"/>
      <c r="B5" s="158" t="s">
        <v>3</v>
      </c>
      <c r="C5" s="164"/>
      <c r="D5" s="13" t="s">
        <v>4</v>
      </c>
      <c r="E5" s="14" t="s">
        <v>3</v>
      </c>
      <c r="F5" s="13" t="s">
        <v>3</v>
      </c>
      <c r="G5" s="14" t="s">
        <v>17</v>
      </c>
    </row>
    <row r="6" spans="1:7" ht="12.75">
      <c r="A6" s="153"/>
      <c r="B6" s="15" t="s">
        <v>108</v>
      </c>
      <c r="C6" s="15" t="s">
        <v>110</v>
      </c>
      <c r="D6" s="15" t="s">
        <v>110</v>
      </c>
      <c r="E6" s="15" t="s">
        <v>110</v>
      </c>
      <c r="F6" s="15" t="s">
        <v>110</v>
      </c>
      <c r="G6" s="15" t="s">
        <v>110</v>
      </c>
    </row>
    <row r="7" spans="1:7" s="17" customFormat="1" ht="12.75">
      <c r="A7" s="16" t="s">
        <v>19</v>
      </c>
      <c r="B7" s="106">
        <v>1.9280794126694145</v>
      </c>
      <c r="C7" s="104">
        <v>4.371137868905639</v>
      </c>
      <c r="D7" s="89">
        <v>2.9961290537962446</v>
      </c>
      <c r="E7" s="24">
        <v>11.82090032802594</v>
      </c>
      <c r="F7" s="29">
        <v>1.2774310417945713</v>
      </c>
      <c r="G7" s="24">
        <v>0.04388769041010175</v>
      </c>
    </row>
    <row r="8" spans="1:7" s="17" customFormat="1" ht="12.75">
      <c r="A8" s="16" t="s">
        <v>20</v>
      </c>
      <c r="B8" s="108">
        <v>0.8635065587319968</v>
      </c>
      <c r="C8" s="104">
        <v>-0.8221551880731592</v>
      </c>
      <c r="D8" s="90">
        <v>47.77807117568171</v>
      </c>
      <c r="E8" s="24">
        <v>4.185083740425366</v>
      </c>
      <c r="F8" s="29">
        <v>7.9445629111559075</v>
      </c>
      <c r="G8" s="24">
        <v>-0.08285282076786887</v>
      </c>
    </row>
    <row r="9" spans="1:7" s="17" customFormat="1" ht="12.75">
      <c r="A9" s="16" t="s">
        <v>21</v>
      </c>
      <c r="B9" s="108">
        <v>4.480766979670303</v>
      </c>
      <c r="C9" s="104">
        <v>2.642797233028382</v>
      </c>
      <c r="D9" s="90">
        <v>0.45830054474934684</v>
      </c>
      <c r="E9" s="24">
        <v>27.658021022277033</v>
      </c>
      <c r="F9" s="29">
        <v>4.669992767301023</v>
      </c>
      <c r="G9" s="24">
        <v>0.13664318815878249</v>
      </c>
    </row>
    <row r="10" spans="1:7" s="17" customFormat="1" ht="12.75">
      <c r="A10" s="16" t="s">
        <v>22</v>
      </c>
      <c r="B10" s="108">
        <v>2.2409575819200445</v>
      </c>
      <c r="C10" s="104">
        <v>-0.4038302603379118</v>
      </c>
      <c r="D10" s="90">
        <v>33.10064810950818</v>
      </c>
      <c r="E10" s="24">
        <v>3.874384354915894</v>
      </c>
      <c r="F10" s="29">
        <v>7.308450145675377</v>
      </c>
      <c r="G10" s="24">
        <v>0.03531657956284684</v>
      </c>
    </row>
    <row r="11" spans="1:13" ht="12.75">
      <c r="A11" s="18" t="s">
        <v>23</v>
      </c>
      <c r="B11" s="114">
        <v>-3.071227879943572</v>
      </c>
      <c r="C11" s="105">
        <v>0.5331698655412165</v>
      </c>
      <c r="D11" s="91">
        <v>6.892954623386407</v>
      </c>
      <c r="E11" s="25">
        <v>-3.2976474148029067</v>
      </c>
      <c r="F11" s="30">
        <v>5.010741938496996</v>
      </c>
      <c r="G11" s="25">
        <v>0.06682642533614169</v>
      </c>
      <c r="L11" s="17"/>
      <c r="M11" s="17"/>
    </row>
    <row r="12" spans="1:13" ht="12.75">
      <c r="A12" s="18" t="s">
        <v>24</v>
      </c>
      <c r="B12" s="114">
        <v>1.824382858165463</v>
      </c>
      <c r="C12" s="105">
        <v>-1.837944744464226</v>
      </c>
      <c r="D12" s="91">
        <v>10.606669398967808</v>
      </c>
      <c r="E12" s="25">
        <v>3.828755204165857</v>
      </c>
      <c r="F12" s="30">
        <v>8.816246495698195</v>
      </c>
      <c r="G12" s="25">
        <v>-0.022884748432341895</v>
      </c>
      <c r="L12" s="17"/>
      <c r="M12" s="17"/>
    </row>
    <row r="13" spans="1:13" ht="12.75">
      <c r="A13" s="18" t="s">
        <v>25</v>
      </c>
      <c r="B13" s="114">
        <v>5.0745591866570905</v>
      </c>
      <c r="C13" s="105">
        <v>0.178679494337608</v>
      </c>
      <c r="D13" s="91">
        <v>15.601024087153965</v>
      </c>
      <c r="E13" s="25">
        <v>7.426700495436456</v>
      </c>
      <c r="F13" s="30">
        <v>7.998987144586437</v>
      </c>
      <c r="G13" s="25">
        <v>0.05456136620697882</v>
      </c>
      <c r="L13" s="17"/>
      <c r="M13" s="17"/>
    </row>
    <row r="14" spans="1:7" s="17" customFormat="1" ht="12.75">
      <c r="A14" s="16" t="s">
        <v>26</v>
      </c>
      <c r="B14" s="108">
        <v>8.64286568604673</v>
      </c>
      <c r="C14" s="104">
        <v>2.270022516761072</v>
      </c>
      <c r="D14" s="90">
        <v>40.687773171364846</v>
      </c>
      <c r="E14" s="24">
        <v>17.978019019194114</v>
      </c>
      <c r="F14" s="29">
        <v>10.529707557971708</v>
      </c>
      <c r="G14" s="24">
        <v>0.23845914605875873</v>
      </c>
    </row>
    <row r="15" spans="1:7" s="17" customFormat="1" ht="12.75">
      <c r="A15" s="16" t="s">
        <v>27</v>
      </c>
      <c r="B15" s="108">
        <v>5.195993606937743</v>
      </c>
      <c r="C15" s="104">
        <v>-3.0199928504637374</v>
      </c>
      <c r="D15" s="90">
        <v>117.65458321619259</v>
      </c>
      <c r="E15" s="24">
        <v>8.396947374352148</v>
      </c>
      <c r="F15" s="29">
        <v>7.645022029739705</v>
      </c>
      <c r="G15" s="24">
        <v>-0.19949140920675762</v>
      </c>
    </row>
    <row r="16" spans="1:13" ht="12.75">
      <c r="A16" s="18" t="s">
        <v>28</v>
      </c>
      <c r="B16" s="114">
        <v>3.8261273270252527</v>
      </c>
      <c r="C16" s="105">
        <v>3.0806080055725937</v>
      </c>
      <c r="D16" s="91">
        <v>6.67726340096072</v>
      </c>
      <c r="E16" s="25">
        <v>18.321288202059538</v>
      </c>
      <c r="F16" s="30">
        <v>6.047045490143739</v>
      </c>
      <c r="G16" s="25">
        <v>0.15264166828158204</v>
      </c>
      <c r="L16" s="17"/>
      <c r="M16" s="17"/>
    </row>
    <row r="17" spans="1:13" ht="12.75">
      <c r="A17" s="18" t="s">
        <v>29</v>
      </c>
      <c r="B17" s="114">
        <v>1.5028141870454537</v>
      </c>
      <c r="C17" s="105">
        <v>-0.9944513424924528</v>
      </c>
      <c r="D17" s="91">
        <v>13.098354839638045</v>
      </c>
      <c r="E17" s="25">
        <v>6.722632794002492</v>
      </c>
      <c r="F17" s="30">
        <v>6.709982285886566</v>
      </c>
      <c r="G17" s="25">
        <v>-0.022918974069645326</v>
      </c>
      <c r="L17" s="17"/>
      <c r="M17" s="17"/>
    </row>
    <row r="18" spans="1:13" ht="12.75">
      <c r="A18" s="18" t="s">
        <v>30</v>
      </c>
      <c r="B18" s="114">
        <v>-0.3822451096013757</v>
      </c>
      <c r="C18" s="105">
        <v>0.07379367834294825</v>
      </c>
      <c r="D18" s="91">
        <v>10.680723305341676</v>
      </c>
      <c r="E18" s="25">
        <v>4.718049689018766</v>
      </c>
      <c r="F18" s="30">
        <v>7.107802012458212</v>
      </c>
      <c r="G18" s="25">
        <v>0.040820917261580325</v>
      </c>
      <c r="L18" s="17"/>
      <c r="M18" s="17"/>
    </row>
    <row r="19" spans="1:13" ht="12.75">
      <c r="A19" s="18" t="s">
        <v>31</v>
      </c>
      <c r="B19" s="114">
        <v>1.7041476590978988</v>
      </c>
      <c r="C19" s="105">
        <v>-10.57957607153327</v>
      </c>
      <c r="D19" s="91">
        <v>6.1831137252554</v>
      </c>
      <c r="E19" s="25">
        <v>-1.7444599664907745</v>
      </c>
      <c r="F19" s="30">
        <v>7.107735262256737</v>
      </c>
      <c r="G19" s="25">
        <v>-0.7696491431693875</v>
      </c>
      <c r="L19" s="17"/>
      <c r="M19" s="17"/>
    </row>
    <row r="20" spans="1:13" ht="12.75">
      <c r="A20" s="18" t="s">
        <v>32</v>
      </c>
      <c r="B20" s="114">
        <v>8.117012537895164</v>
      </c>
      <c r="C20" s="105">
        <v>-4.470807411660916</v>
      </c>
      <c r="D20" s="91">
        <v>29.43095761824247</v>
      </c>
      <c r="E20" s="25">
        <v>12.92393857828522</v>
      </c>
      <c r="F20" s="30">
        <v>10.010400766414802</v>
      </c>
      <c r="G20" s="25">
        <v>-0.40958099326540015</v>
      </c>
      <c r="L20" s="17"/>
      <c r="M20" s="17"/>
    </row>
    <row r="21" spans="1:13" ht="12.75">
      <c r="A21" s="18" t="s">
        <v>33</v>
      </c>
      <c r="B21" s="114">
        <v>7.620964008991282</v>
      </c>
      <c r="C21" s="105">
        <v>-4.091563878649951</v>
      </c>
      <c r="D21" s="91">
        <v>33.141546305653314</v>
      </c>
      <c r="E21" s="25">
        <v>5.897412107611499</v>
      </c>
      <c r="F21" s="30">
        <v>8.049887899518101</v>
      </c>
      <c r="G21" s="25">
        <v>-0.26945455658434203</v>
      </c>
      <c r="L21" s="17"/>
      <c r="M21" s="17"/>
    </row>
    <row r="22" spans="1:13" ht="12.75">
      <c r="A22" s="18" t="s">
        <v>34</v>
      </c>
      <c r="B22" s="114">
        <v>4.030257301457096</v>
      </c>
      <c r="C22" s="105">
        <v>-1.1623628964489985</v>
      </c>
      <c r="D22" s="91">
        <v>18.44262402110097</v>
      </c>
      <c r="E22" s="25">
        <v>9.95448572998827</v>
      </c>
      <c r="F22" s="30">
        <v>6.351285344985895</v>
      </c>
      <c r="G22" s="25">
        <v>-0.0760543750189191</v>
      </c>
      <c r="L22" s="17"/>
      <c r="M22" s="17"/>
    </row>
    <row r="23" spans="1:7" s="17" customFormat="1" ht="12.75">
      <c r="A23" s="16" t="s">
        <v>35</v>
      </c>
      <c r="B23" s="108">
        <v>0.9138156879659132</v>
      </c>
      <c r="C23" s="104">
        <v>-1.5401974169710675</v>
      </c>
      <c r="D23" s="90">
        <v>18.099701612273513</v>
      </c>
      <c r="E23" s="24">
        <v>3.7646352817583884</v>
      </c>
      <c r="F23" s="29">
        <v>4.696090423994349</v>
      </c>
      <c r="G23" s="24">
        <v>-0.05635859278776412</v>
      </c>
    </row>
    <row r="24" spans="1:13" ht="12.75">
      <c r="A24" s="18" t="s">
        <v>36</v>
      </c>
      <c r="B24" s="114">
        <v>7.826962060737719</v>
      </c>
      <c r="C24" s="105">
        <v>-1.358503213467177</v>
      </c>
      <c r="D24" s="91">
        <v>1.422885246640015</v>
      </c>
      <c r="E24" s="25">
        <v>15.110533032316443</v>
      </c>
      <c r="F24" s="30">
        <v>6.3715574749200465</v>
      </c>
      <c r="G24" s="25">
        <v>-0.011222844708128066</v>
      </c>
      <c r="L24" s="17"/>
      <c r="M24" s="17"/>
    </row>
    <row r="25" spans="1:13" ht="12.75">
      <c r="A25" s="18" t="s">
        <v>37</v>
      </c>
      <c r="B25" s="114">
        <v>-0.12730233268981594</v>
      </c>
      <c r="C25" s="105">
        <v>-2.2837445605396023</v>
      </c>
      <c r="D25" s="91">
        <v>4.2919737602440335</v>
      </c>
      <c r="E25" s="25">
        <v>1.1667359992069581</v>
      </c>
      <c r="F25" s="30">
        <v>2.4484094581108935</v>
      </c>
      <c r="G25" s="25">
        <v>-0.04383678737278733</v>
      </c>
      <c r="L25" s="17"/>
      <c r="M25" s="17"/>
    </row>
    <row r="26" spans="1:13" ht="12.75">
      <c r="A26" s="18" t="s">
        <v>38</v>
      </c>
      <c r="B26" s="114">
        <v>0.5396771165134595</v>
      </c>
      <c r="C26" s="105">
        <v>-1.3008157068280846</v>
      </c>
      <c r="D26" s="91">
        <v>12.384842605389466</v>
      </c>
      <c r="E26" s="25">
        <v>3.51362682926204</v>
      </c>
      <c r="F26" s="30">
        <v>6.594964627134478</v>
      </c>
      <c r="G26" s="25">
        <v>-0.08060160960039614</v>
      </c>
      <c r="L26" s="17"/>
      <c r="M26" s="17"/>
    </row>
    <row r="27" spans="1:7" s="17" customFormat="1" ht="12.75">
      <c r="A27" s="16" t="s">
        <v>39</v>
      </c>
      <c r="B27" s="108">
        <v>4.714908789641048</v>
      </c>
      <c r="C27" s="104">
        <v>-2.7323617917428655</v>
      </c>
      <c r="D27" s="90">
        <v>105.62129118748939</v>
      </c>
      <c r="E27" s="24">
        <v>10.442357137931957</v>
      </c>
      <c r="F27" s="29">
        <v>7.416554812836386</v>
      </c>
      <c r="G27" s="24">
        <v>-0.19696165678741717</v>
      </c>
    </row>
    <row r="28" spans="1:7" s="17" customFormat="1" ht="12.75">
      <c r="A28" s="16" t="s">
        <v>40</v>
      </c>
      <c r="B28" s="108">
        <v>-5.244630529183658</v>
      </c>
      <c r="C28" s="104">
        <v>7.129024165066022</v>
      </c>
      <c r="D28" s="90">
        <v>58.286911222425175</v>
      </c>
      <c r="E28" s="24">
        <v>12.441746664422793</v>
      </c>
      <c r="F28" s="29">
        <v>1.8844112616795738</v>
      </c>
      <c r="G28" s="24">
        <v>0.11842035632579316</v>
      </c>
    </row>
    <row r="29" spans="1:13" ht="12.75">
      <c r="A29" s="18" t="s">
        <v>41</v>
      </c>
      <c r="B29" s="114">
        <v>0.08132902792306052</v>
      </c>
      <c r="C29" s="105">
        <v>5.134705052763033</v>
      </c>
      <c r="D29" s="91">
        <v>4.479220917675313</v>
      </c>
      <c r="E29" s="25">
        <v>16.110062023597482</v>
      </c>
      <c r="F29" s="30">
        <v>1.2264975938486748</v>
      </c>
      <c r="G29" s="25">
        <v>0.056205045375372006</v>
      </c>
      <c r="L29" s="17"/>
      <c r="M29" s="17"/>
    </row>
    <row r="30" spans="1:13" ht="12.75">
      <c r="A30" s="18" t="s">
        <v>42</v>
      </c>
      <c r="B30" s="114">
        <v>-0.5990052723762629</v>
      </c>
      <c r="C30" s="105">
        <v>4.346862125268869</v>
      </c>
      <c r="D30" s="91">
        <v>31.95395950955175</v>
      </c>
      <c r="E30" s="25">
        <v>9.829484402534995</v>
      </c>
      <c r="F30" s="30">
        <v>3.257791920779382</v>
      </c>
      <c r="G30" s="25">
        <v>0.12794733983130663</v>
      </c>
      <c r="L30" s="17"/>
      <c r="M30" s="17"/>
    </row>
    <row r="31" spans="1:13" ht="12.75">
      <c r="A31" s="18" t="s">
        <v>43</v>
      </c>
      <c r="B31" s="114">
        <v>-12.660886314024856</v>
      </c>
      <c r="C31" s="105">
        <v>11.92774769682423</v>
      </c>
      <c r="D31" s="91">
        <v>21.85373079519811</v>
      </c>
      <c r="E31" s="25">
        <v>15.71674808342307</v>
      </c>
      <c r="F31" s="30">
        <v>1.250887164200187</v>
      </c>
      <c r="G31" s="25">
        <v>0.12774928070639277</v>
      </c>
      <c r="L31" s="17"/>
      <c r="M31" s="17"/>
    </row>
    <row r="32" spans="1:7" s="17" customFormat="1" ht="12.75">
      <c r="A32" s="16" t="s">
        <v>44</v>
      </c>
      <c r="B32" s="108">
        <v>4.26156638335784</v>
      </c>
      <c r="C32" s="104">
        <v>4.314533563439249</v>
      </c>
      <c r="D32" s="90">
        <v>73.15230725547315</v>
      </c>
      <c r="E32" s="24">
        <v>18.43480000312625</v>
      </c>
      <c r="F32" s="29">
        <v>5.162210322554941</v>
      </c>
      <c r="G32" s="24">
        <v>0.19433074181410756</v>
      </c>
    </row>
    <row r="33" spans="1:7" s="17" customFormat="1" ht="12.75">
      <c r="A33" s="16" t="s">
        <v>45</v>
      </c>
      <c r="B33" s="108">
        <v>1.0029063659295678</v>
      </c>
      <c r="C33" s="104">
        <v>6.547080605258659</v>
      </c>
      <c r="D33" s="90">
        <v>10.141611380851366</v>
      </c>
      <c r="E33" s="24">
        <v>14.86114769247009</v>
      </c>
      <c r="F33" s="29">
        <v>0.9785278535469739</v>
      </c>
      <c r="G33" s="24">
        <v>0.04585147795744416</v>
      </c>
    </row>
    <row r="34" spans="1:7" s="17" customFormat="1" ht="12.75">
      <c r="A34" s="16" t="s">
        <v>46</v>
      </c>
      <c r="B34" s="108">
        <v>3.8733770565756</v>
      </c>
      <c r="C34" s="104">
        <v>2.287573970154555</v>
      </c>
      <c r="D34" s="90">
        <v>5.601017031327183</v>
      </c>
      <c r="E34" s="24">
        <v>8.10266980421519</v>
      </c>
      <c r="F34" s="29">
        <v>0.7768255756837842</v>
      </c>
      <c r="G34" s="24">
        <v>0.015420722872502846</v>
      </c>
    </row>
    <row r="35" spans="1:13" ht="12.75">
      <c r="A35" s="18" t="s">
        <v>47</v>
      </c>
      <c r="B35" s="114">
        <v>9.453013389063969</v>
      </c>
      <c r="C35" s="105">
        <v>8.506051327515918</v>
      </c>
      <c r="D35" s="91">
        <v>0.7947310963696128</v>
      </c>
      <c r="E35" s="25">
        <v>13.770398750503832</v>
      </c>
      <c r="F35" s="30">
        <v>0.3752053059118965</v>
      </c>
      <c r="G35" s="25">
        <v>0.02789971548131454</v>
      </c>
      <c r="L35" s="17"/>
      <c r="M35" s="17"/>
    </row>
    <row r="36" spans="1:13" ht="12.75">
      <c r="A36" s="18" t="s">
        <v>48</v>
      </c>
      <c r="B36" s="114">
        <v>2.2759420786075957</v>
      </c>
      <c r="C36" s="105">
        <v>6.88351755590646</v>
      </c>
      <c r="D36" s="91">
        <v>1.1921774131499439</v>
      </c>
      <c r="E36" s="25">
        <v>22.685890956965583</v>
      </c>
      <c r="F36" s="30">
        <v>0.9898584975938861</v>
      </c>
      <c r="G36" s="25">
        <v>0.06904463517066387</v>
      </c>
      <c r="L36" s="17"/>
      <c r="M36" s="17"/>
    </row>
    <row r="37" spans="1:13" ht="12.75">
      <c r="A37" s="18" t="s">
        <v>49</v>
      </c>
      <c r="B37" s="114">
        <v>3.306258625309999</v>
      </c>
      <c r="C37" s="105">
        <v>-0.3808680028764888</v>
      </c>
      <c r="D37" s="91">
        <v>3.6141085218076263</v>
      </c>
      <c r="E37" s="25">
        <v>2.938766058266129</v>
      </c>
      <c r="F37" s="30">
        <v>0.929645605879067</v>
      </c>
      <c r="G37" s="25">
        <v>-0.007455240942427777</v>
      </c>
      <c r="L37" s="17"/>
      <c r="M37" s="17"/>
    </row>
    <row r="38" spans="1:7" s="17" customFormat="1" ht="12.75">
      <c r="A38" s="16" t="s">
        <v>50</v>
      </c>
      <c r="B38" s="108">
        <v>6.712319875099393</v>
      </c>
      <c r="C38" s="104">
        <v>-4.570429174366786</v>
      </c>
      <c r="D38" s="90">
        <v>9.74862885641048</v>
      </c>
      <c r="E38" s="24">
        <v>3.984837831342669</v>
      </c>
      <c r="F38" s="29">
        <v>1.1273608200461216</v>
      </c>
      <c r="G38" s="24">
        <v>-0.05555658050639175</v>
      </c>
    </row>
    <row r="39" spans="1:7" s="17" customFormat="1" ht="12.75">
      <c r="A39" s="16" t="s">
        <v>51</v>
      </c>
      <c r="B39" s="108">
        <v>2.9533456262069047</v>
      </c>
      <c r="C39" s="104">
        <v>-0.029535447659412295</v>
      </c>
      <c r="D39" s="90">
        <v>2.21657014725858</v>
      </c>
      <c r="E39" s="24">
        <v>2.4370977715615805</v>
      </c>
      <c r="F39" s="29">
        <v>0.9309963157599829</v>
      </c>
      <c r="G39" s="24">
        <v>-0.0068671200076541455</v>
      </c>
    </row>
    <row r="40" spans="1:7" s="17" customFormat="1" ht="12.75">
      <c r="A40" s="16" t="s">
        <v>52</v>
      </c>
      <c r="B40" s="108">
        <v>3.9100479804093036</v>
      </c>
      <c r="C40" s="104">
        <v>-1.154106485049744</v>
      </c>
      <c r="D40" s="90">
        <v>43.683501958089394</v>
      </c>
      <c r="E40" s="24">
        <v>10.067734823689989</v>
      </c>
      <c r="F40" s="29">
        <v>1.7173964531452202</v>
      </c>
      <c r="G40" s="24">
        <v>-0.030054003655059086</v>
      </c>
    </row>
    <row r="41" spans="1:13" ht="12.75">
      <c r="A41" s="18" t="s">
        <v>53</v>
      </c>
      <c r="B41" s="114">
        <v>5.729750554091595</v>
      </c>
      <c r="C41" s="105">
        <v>-2.1762644838896894</v>
      </c>
      <c r="D41" s="91">
        <v>15.024918991878648</v>
      </c>
      <c r="E41" s="25">
        <v>8.541837251071582</v>
      </c>
      <c r="F41" s="30">
        <v>1.4815857179816805</v>
      </c>
      <c r="G41" s="25">
        <v>-0.048872978181843316</v>
      </c>
      <c r="L41" s="17"/>
      <c r="M41" s="17"/>
    </row>
    <row r="42" spans="1:13" ht="12.75">
      <c r="A42" s="18" t="s">
        <v>54</v>
      </c>
      <c r="B42" s="114">
        <v>0.5964904791119885</v>
      </c>
      <c r="C42" s="105">
        <v>-3.8223954370388724</v>
      </c>
      <c r="D42" s="91">
        <v>1.560101526211816</v>
      </c>
      <c r="E42" s="25">
        <v>7.01710030440772</v>
      </c>
      <c r="F42" s="30">
        <v>0.9501501557058305</v>
      </c>
      <c r="G42" s="25">
        <v>-0.03357028794059441</v>
      </c>
      <c r="L42" s="17"/>
      <c r="M42" s="17"/>
    </row>
    <row r="43" spans="1:13" ht="12.75">
      <c r="A43" s="18" t="s">
        <v>55</v>
      </c>
      <c r="B43" s="114">
        <v>-2.026373363582945</v>
      </c>
      <c r="C43" s="105">
        <v>3.78303589526674</v>
      </c>
      <c r="D43" s="91">
        <v>2.7005029426569274</v>
      </c>
      <c r="E43" s="25">
        <v>10.85950644368543</v>
      </c>
      <c r="F43" s="30">
        <v>1.2891804428945397</v>
      </c>
      <c r="G43" s="25">
        <v>0.03614967834423763</v>
      </c>
      <c r="L43" s="17"/>
      <c r="M43" s="17"/>
    </row>
    <row r="44" spans="1:13" ht="12.75">
      <c r="A44" s="18" t="s">
        <v>56</v>
      </c>
      <c r="B44" s="114">
        <v>3.685699917121421</v>
      </c>
      <c r="C44" s="105">
        <v>-0.8623177344572186</v>
      </c>
      <c r="D44" s="91">
        <v>24.397978497342</v>
      </c>
      <c r="E44" s="25">
        <v>11.144686711640706</v>
      </c>
      <c r="F44" s="30">
        <v>2.1109017249862787</v>
      </c>
      <c r="G44" s="25">
        <v>-0.023720667321403335</v>
      </c>
      <c r="L44" s="17"/>
      <c r="M44" s="17"/>
    </row>
    <row r="45" spans="1:7" s="17" customFormat="1" ht="12.75">
      <c r="A45" s="16" t="s">
        <v>57</v>
      </c>
      <c r="B45" s="108">
        <v>6.635502447172459</v>
      </c>
      <c r="C45" s="104">
        <v>3.6495854842742315</v>
      </c>
      <c r="D45" s="90">
        <v>11.913802384621386</v>
      </c>
      <c r="E45" s="24">
        <v>22.455727635449875</v>
      </c>
      <c r="F45" s="29">
        <v>0.5850973989924929</v>
      </c>
      <c r="G45" s="24">
        <v>0.018142309774503516</v>
      </c>
    </row>
    <row r="46" spans="1:13" ht="12.75">
      <c r="A46" s="18" t="s">
        <v>58</v>
      </c>
      <c r="B46" s="114">
        <v>-2.347379242282921</v>
      </c>
      <c r="C46" s="105">
        <v>1.2207657631068125</v>
      </c>
      <c r="D46" s="91">
        <v>1.419043031364289</v>
      </c>
      <c r="E46" s="25">
        <v>22.269856587578584</v>
      </c>
      <c r="F46" s="30">
        <v>0.666221118390268</v>
      </c>
      <c r="G46" s="25">
        <v>0.019043018550260037</v>
      </c>
      <c r="L46" s="17"/>
      <c r="M46" s="17"/>
    </row>
    <row r="47" spans="1:13" ht="12.75">
      <c r="A47" s="18" t="s">
        <v>59</v>
      </c>
      <c r="B47" s="114">
        <v>4.969448500687701</v>
      </c>
      <c r="C47" s="105">
        <v>-7.446121731651534</v>
      </c>
      <c r="D47" s="91">
        <v>2.4658391111111504</v>
      </c>
      <c r="E47" s="25">
        <v>15.06325301804885</v>
      </c>
      <c r="F47" s="30">
        <v>0.7700235384803769</v>
      </c>
      <c r="G47" s="25">
        <v>-0.07140704476884668</v>
      </c>
      <c r="L47" s="17"/>
      <c r="M47" s="17"/>
    </row>
    <row r="48" spans="1:13" ht="12.75">
      <c r="A48" s="18" t="s">
        <v>60</v>
      </c>
      <c r="B48" s="114">
        <v>0.32240146680213577</v>
      </c>
      <c r="C48" s="105">
        <v>5.961306445666015</v>
      </c>
      <c r="D48" s="91">
        <v>3.832859080094846</v>
      </c>
      <c r="E48" s="25">
        <v>10.079367678645944</v>
      </c>
      <c r="F48" s="30">
        <v>0.7473192371267033</v>
      </c>
      <c r="G48" s="25">
        <v>0.040024882767112926</v>
      </c>
      <c r="L48" s="17"/>
      <c r="M48" s="17"/>
    </row>
    <row r="49" spans="1:13" ht="12.75">
      <c r="A49" s="18" t="s">
        <v>61</v>
      </c>
      <c r="B49" s="114">
        <v>19.101254321797324</v>
      </c>
      <c r="C49" s="105">
        <v>10.105857468765954</v>
      </c>
      <c r="D49" s="91">
        <v>4.196061162051101</v>
      </c>
      <c r="E49" s="25">
        <v>42.550945524897685</v>
      </c>
      <c r="F49" s="30">
        <v>0.423801992166635</v>
      </c>
      <c r="G49" s="25">
        <v>0.03600222014711208</v>
      </c>
      <c r="L49" s="17"/>
      <c r="M49" s="17"/>
    </row>
    <row r="50" spans="1:11" s="17" customFormat="1" ht="12.75">
      <c r="A50" s="16" t="s">
        <v>62</v>
      </c>
      <c r="B50" s="108">
        <v>3.618252909094255</v>
      </c>
      <c r="C50" s="104">
        <v>-0.47054850953994753</v>
      </c>
      <c r="D50" s="90">
        <v>5.573697668787412</v>
      </c>
      <c r="E50" s="24">
        <v>5.059872722781966</v>
      </c>
      <c r="F50" s="29">
        <v>0.43103410685395444</v>
      </c>
      <c r="G50" s="24">
        <v>-0.002404226335362119</v>
      </c>
      <c r="K50" s="130"/>
    </row>
    <row r="51" spans="1:13" ht="12.75">
      <c r="A51" s="18" t="s">
        <v>63</v>
      </c>
      <c r="B51" s="114">
        <v>-0.7764064983328267</v>
      </c>
      <c r="C51" s="105">
        <v>2.3867139001199744</v>
      </c>
      <c r="D51" s="91">
        <v>1.385020544755479</v>
      </c>
      <c r="E51" s="25">
        <v>0.41046018954882246</v>
      </c>
      <c r="F51" s="30">
        <v>0.4832681201642818</v>
      </c>
      <c r="G51" s="25">
        <v>0.009565813505093418</v>
      </c>
      <c r="L51" s="17"/>
      <c r="M51" s="17"/>
    </row>
    <row r="52" spans="1:13" ht="12.75">
      <c r="A52" s="18" t="s">
        <v>64</v>
      </c>
      <c r="B52" s="115">
        <v>5.10082091381272</v>
      </c>
      <c r="C52" s="105">
        <v>-1.3805631346160863</v>
      </c>
      <c r="D52" s="101">
        <v>4.188677124031933</v>
      </c>
      <c r="E52" s="25">
        <v>6.6934367444033915</v>
      </c>
      <c r="F52" s="30">
        <v>0.4161608591805339</v>
      </c>
      <c r="G52" s="25">
        <v>-0.005853003179469296</v>
      </c>
      <c r="L52" s="17"/>
      <c r="M52" s="17"/>
    </row>
    <row r="53" spans="1:7" s="17" customFormat="1" ht="12.75">
      <c r="A53" s="19" t="s">
        <v>65</v>
      </c>
      <c r="B53" s="106">
        <v>1.9280794126694145</v>
      </c>
      <c r="C53" s="107">
        <v>4.371137868905639</v>
      </c>
      <c r="D53" s="35">
        <v>2.9961290537962446</v>
      </c>
      <c r="E53" s="26">
        <v>11.82090032802594</v>
      </c>
      <c r="F53" s="31">
        <v>1.2774310417945713</v>
      </c>
      <c r="G53" s="26">
        <v>0.04388769041010175</v>
      </c>
    </row>
    <row r="54" spans="1:7" s="17" customFormat="1" ht="12.75">
      <c r="A54" s="16" t="s">
        <v>66</v>
      </c>
      <c r="B54" s="108">
        <v>4.179190724945925</v>
      </c>
      <c r="C54" s="109">
        <v>-1.3630817383442406</v>
      </c>
      <c r="D54" s="34">
        <v>257.7790778297702</v>
      </c>
      <c r="E54" s="24">
        <v>8.058551553033988</v>
      </c>
      <c r="F54" s="29">
        <v>7.638088390447699</v>
      </c>
      <c r="G54" s="24">
        <v>-0.07825285147098765</v>
      </c>
    </row>
    <row r="55" spans="1:7" s="17" customFormat="1" ht="12.75">
      <c r="A55" s="16" t="s">
        <v>67</v>
      </c>
      <c r="B55" s="108">
        <v>4.714908789641048</v>
      </c>
      <c r="C55" s="109">
        <v>-2.7323617917428655</v>
      </c>
      <c r="D55" s="34">
        <v>105.62129118748939</v>
      </c>
      <c r="E55" s="24">
        <v>10.442357137931957</v>
      </c>
      <c r="F55" s="29">
        <v>7.416554812836386</v>
      </c>
      <c r="G55" s="24">
        <v>-0.19696165678741717</v>
      </c>
    </row>
    <row r="56" spans="1:7" s="17" customFormat="1" ht="12.75">
      <c r="A56" s="20" t="s">
        <v>68</v>
      </c>
      <c r="B56" s="110">
        <v>1.6364470577685752</v>
      </c>
      <c r="C56" s="111">
        <v>3.314614978145358</v>
      </c>
      <c r="D56" s="36">
        <v>220.3180479052441</v>
      </c>
      <c r="E56" s="27">
        <v>13.639213231299774</v>
      </c>
      <c r="F56" s="32">
        <v>1.6636159366822743</v>
      </c>
      <c r="G56" s="27">
        <v>0.04571194389675834</v>
      </c>
    </row>
    <row r="57" spans="1:7" s="17" customFormat="1" ht="12.75">
      <c r="A57" s="21" t="s">
        <v>69</v>
      </c>
      <c r="B57" s="112">
        <v>3.3253394391188795</v>
      </c>
      <c r="C57" s="113">
        <v>0.1133968830856924</v>
      </c>
      <c r="D57" s="37">
        <v>586.7145459762999</v>
      </c>
      <c r="E57" s="28">
        <v>10.545637529006946</v>
      </c>
      <c r="F57" s="33">
        <v>3.210140422666894</v>
      </c>
      <c r="G57" s="28">
        <v>-0.005243187793577825</v>
      </c>
    </row>
    <row r="58" spans="1:7" s="17" customFormat="1" ht="12.75">
      <c r="A58" s="22" t="s">
        <v>115</v>
      </c>
      <c r="B58" s="34"/>
      <c r="C58" s="34"/>
      <c r="D58" s="34"/>
      <c r="E58" s="64"/>
      <c r="F58" s="64"/>
      <c r="G58" s="64"/>
    </row>
    <row r="60" spans="1:4" ht="12.75">
      <c r="A60" s="195" t="s">
        <v>118</v>
      </c>
      <c r="B60" s="195"/>
      <c r="C60" s="195"/>
      <c r="D60" s="118"/>
    </row>
    <row r="61" spans="1:4" ht="12.75">
      <c r="A61" s="196" t="s">
        <v>119</v>
      </c>
      <c r="B61" s="195"/>
      <c r="C61" s="195"/>
      <c r="D61" s="195"/>
    </row>
  </sheetData>
  <sheetProtection/>
  <mergeCells count="9">
    <mergeCell ref="A2:A6"/>
    <mergeCell ref="B2:E2"/>
    <mergeCell ref="F2:G2"/>
    <mergeCell ref="B3:C4"/>
    <mergeCell ref="D3:D4"/>
    <mergeCell ref="E3:E4"/>
    <mergeCell ref="F3:F4"/>
    <mergeCell ref="G3:G4"/>
    <mergeCell ref="B5:C5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B58" sqref="B58"/>
    </sheetView>
  </sheetViews>
  <sheetFormatPr defaultColWidth="11.421875" defaultRowHeight="12.75"/>
  <cols>
    <col min="1" max="1" width="31.00390625" style="0" customWidth="1"/>
    <col min="2" max="3" width="6.28125" style="0" bestFit="1" customWidth="1"/>
    <col min="4" max="4" width="9.8515625" style="0" bestFit="1" customWidth="1"/>
    <col min="5" max="5" width="10.28125" style="0" customWidth="1"/>
    <col min="6" max="6" width="6.28125" style="0" bestFit="1" customWidth="1"/>
    <col min="7" max="7" width="6.57421875" style="0" bestFit="1" customWidth="1"/>
    <col min="8" max="8" width="10.57421875" style="0" bestFit="1" customWidth="1"/>
    <col min="9" max="9" width="8.8515625" style="0" customWidth="1"/>
    <col min="10" max="12" width="15.7109375" style="0" hidden="1" customWidth="1"/>
  </cols>
  <sheetData>
    <row r="1" spans="1:9" ht="12.75">
      <c r="A1" s="38" t="s">
        <v>70</v>
      </c>
      <c r="B1" s="39"/>
      <c r="C1" s="39"/>
      <c r="D1" s="39"/>
      <c r="E1" s="39"/>
      <c r="F1" s="39"/>
      <c r="I1" s="11" t="s">
        <v>0</v>
      </c>
    </row>
    <row r="2" spans="1:9" ht="12.75">
      <c r="A2" s="151" t="s">
        <v>114</v>
      </c>
      <c r="B2" s="148" t="s">
        <v>71</v>
      </c>
      <c r="C2" s="154"/>
      <c r="D2" s="154"/>
      <c r="E2" s="155"/>
      <c r="F2" s="148" t="s">
        <v>72</v>
      </c>
      <c r="G2" s="154"/>
      <c r="H2" s="154"/>
      <c r="I2" s="155"/>
    </row>
    <row r="3" spans="1:12" ht="12.75" customHeight="1">
      <c r="A3" s="152"/>
      <c r="B3" s="156" t="s">
        <v>104</v>
      </c>
      <c r="C3" s="168"/>
      <c r="D3" s="165" t="s">
        <v>1</v>
      </c>
      <c r="E3" s="157" t="s">
        <v>109</v>
      </c>
      <c r="F3" s="156" t="s">
        <v>104</v>
      </c>
      <c r="G3" s="168"/>
      <c r="H3" s="165" t="s">
        <v>1</v>
      </c>
      <c r="I3" s="157" t="s">
        <v>109</v>
      </c>
      <c r="L3" s="12"/>
    </row>
    <row r="4" spans="1:12" ht="12.75">
      <c r="A4" s="152"/>
      <c r="B4" s="158"/>
      <c r="C4" s="169"/>
      <c r="D4" s="166"/>
      <c r="E4" s="164"/>
      <c r="F4" s="158"/>
      <c r="G4" s="169"/>
      <c r="H4" s="166"/>
      <c r="I4" s="164"/>
      <c r="L4" s="12"/>
    </row>
    <row r="5" spans="1:12" ht="12.75">
      <c r="A5" s="152"/>
      <c r="B5" s="158" t="s">
        <v>3</v>
      </c>
      <c r="C5" s="167"/>
      <c r="D5" s="40" t="s">
        <v>4</v>
      </c>
      <c r="E5" s="41" t="s">
        <v>3</v>
      </c>
      <c r="F5" s="158" t="s">
        <v>3</v>
      </c>
      <c r="G5" s="167"/>
      <c r="H5" s="40" t="s">
        <v>4</v>
      </c>
      <c r="I5" s="41" t="s">
        <v>3</v>
      </c>
      <c r="L5" s="12"/>
    </row>
    <row r="6" spans="1:9" ht="12.75">
      <c r="A6" s="153"/>
      <c r="B6" s="42" t="s">
        <v>108</v>
      </c>
      <c r="C6" s="42" t="s">
        <v>110</v>
      </c>
      <c r="D6" s="42" t="s">
        <v>110</v>
      </c>
      <c r="E6" s="42" t="s">
        <v>110</v>
      </c>
      <c r="F6" s="42" t="s">
        <v>108</v>
      </c>
      <c r="G6" s="42" t="s">
        <v>110</v>
      </c>
      <c r="H6" s="42" t="s">
        <v>110</v>
      </c>
      <c r="I6" s="15" t="s">
        <v>110</v>
      </c>
    </row>
    <row r="7" spans="1:9" s="17" customFormat="1" ht="12.75">
      <c r="A7" s="16" t="s">
        <v>20</v>
      </c>
      <c r="B7" s="31">
        <v>0.35939907189197484</v>
      </c>
      <c r="C7" s="31">
        <v>0.30243312870539274</v>
      </c>
      <c r="D7" s="92">
        <v>553.61525543</v>
      </c>
      <c r="E7" s="31">
        <v>0.8481954140118875</v>
      </c>
      <c r="F7" s="31">
        <v>0.3996797866175017</v>
      </c>
      <c r="G7" s="26">
        <v>0.21215774924492337</v>
      </c>
      <c r="H7" s="121">
        <v>601.3933266056818</v>
      </c>
      <c r="I7" s="26">
        <v>1.1054604384737932</v>
      </c>
    </row>
    <row r="8" spans="1:9" s="17" customFormat="1" ht="12.75">
      <c r="A8" s="16" t="s">
        <v>21</v>
      </c>
      <c r="B8" s="29">
        <v>-0.9343709788557475</v>
      </c>
      <c r="C8" s="29">
        <v>-0.5031292719378633</v>
      </c>
      <c r="D8" s="93">
        <v>9.355430816</v>
      </c>
      <c r="E8" s="29">
        <v>-2.18761128146292</v>
      </c>
      <c r="F8" s="29">
        <v>-0.7010590199134414</v>
      </c>
      <c r="G8" s="24">
        <v>-0.3605134259648479</v>
      </c>
      <c r="H8" s="122">
        <v>9.813731360749347</v>
      </c>
      <c r="I8" s="24">
        <v>-1.1078928496139562</v>
      </c>
    </row>
    <row r="9" spans="1:9" s="17" customFormat="1" ht="12.75">
      <c r="A9" s="16" t="s">
        <v>22</v>
      </c>
      <c r="B9" s="29">
        <v>-0.6962822346276099</v>
      </c>
      <c r="C9" s="29">
        <v>-0.9228577966856943</v>
      </c>
      <c r="D9" s="93">
        <v>419.80862061</v>
      </c>
      <c r="E9" s="29">
        <v>-2.6106413028708864</v>
      </c>
      <c r="F9" s="29">
        <v>-0.4883556767565911</v>
      </c>
      <c r="G9" s="24">
        <v>-0.8851082307222202</v>
      </c>
      <c r="H9" s="122">
        <v>452.9092687195082</v>
      </c>
      <c r="I9" s="24">
        <v>-2.1642392831676793</v>
      </c>
    </row>
    <row r="10" spans="1:9" s="43" customFormat="1" ht="12.75">
      <c r="A10" s="18" t="s">
        <v>23</v>
      </c>
      <c r="B10" s="30">
        <v>-0.7794495821845993</v>
      </c>
      <c r="C10" s="30">
        <v>-0.8773384453100275</v>
      </c>
      <c r="D10" s="94">
        <v>130.670598</v>
      </c>
      <c r="E10" s="30">
        <v>-2.847809585821004</v>
      </c>
      <c r="F10" s="30">
        <v>-0.8952966904345772</v>
      </c>
      <c r="G10" s="25">
        <v>-0.8076041061154227</v>
      </c>
      <c r="H10" s="123">
        <v>137.5635526233864</v>
      </c>
      <c r="I10" s="25">
        <v>-2.870449373552131</v>
      </c>
    </row>
    <row r="11" spans="1:9" s="43" customFormat="1" ht="12.75">
      <c r="A11" s="18" t="s">
        <v>24</v>
      </c>
      <c r="B11" s="30">
        <v>-0.5892197410270916</v>
      </c>
      <c r="C11" s="30">
        <v>-1.5584345798865251</v>
      </c>
      <c r="D11" s="94">
        <v>109.70155252</v>
      </c>
      <c r="E11" s="30">
        <v>-2.8921691916695913</v>
      </c>
      <c r="F11" s="30">
        <v>-0.38049788523243366</v>
      </c>
      <c r="G11" s="25">
        <v>-1.583140850174225</v>
      </c>
      <c r="H11" s="123">
        <v>120.30822191896782</v>
      </c>
      <c r="I11" s="25">
        <v>-2.3348103632868433</v>
      </c>
    </row>
    <row r="12" spans="1:9" s="43" customFormat="1" ht="12.75">
      <c r="A12" s="18" t="s">
        <v>25</v>
      </c>
      <c r="B12" s="30">
        <v>-0.7015193254728769</v>
      </c>
      <c r="C12" s="30">
        <v>-0.5636136490774102</v>
      </c>
      <c r="D12" s="94">
        <v>179.4364701</v>
      </c>
      <c r="E12" s="30">
        <v>-2.263659452646194</v>
      </c>
      <c r="F12" s="30">
        <v>-0.2659659247984725</v>
      </c>
      <c r="G12" s="25">
        <v>-0.5046427212408</v>
      </c>
      <c r="H12" s="123">
        <v>195.03749418715398</v>
      </c>
      <c r="I12" s="25">
        <v>-1.5533236090816582</v>
      </c>
    </row>
    <row r="13" spans="1:9" s="17" customFormat="1" ht="12.75">
      <c r="A13" s="16" t="s">
        <v>26</v>
      </c>
      <c r="B13" s="29">
        <v>-0.1777853710997701</v>
      </c>
      <c r="C13" s="29">
        <v>-0.3117098134171381</v>
      </c>
      <c r="D13" s="93">
        <v>345.72156391</v>
      </c>
      <c r="E13" s="29">
        <v>-1.2775363174283627</v>
      </c>
      <c r="F13" s="29">
        <v>0.6632972167540441</v>
      </c>
      <c r="G13" s="24">
        <v>-0.04601732598783492</v>
      </c>
      <c r="H13" s="122">
        <v>386.4093370813648</v>
      </c>
      <c r="I13" s="24">
        <v>0.4487619989020697</v>
      </c>
    </row>
    <row r="14" spans="1:9" s="17" customFormat="1" ht="12.75">
      <c r="A14" s="16" t="s">
        <v>27</v>
      </c>
      <c r="B14" s="29">
        <v>-0.30445480394012403</v>
      </c>
      <c r="C14" s="29">
        <v>-0.2739552957038982</v>
      </c>
      <c r="D14" s="93">
        <v>1421.3152557</v>
      </c>
      <c r="E14" s="29">
        <v>-1.3143584210739578</v>
      </c>
      <c r="F14" s="29">
        <v>0.10615155695454792</v>
      </c>
      <c r="G14" s="24">
        <v>-0.48936858072555767</v>
      </c>
      <c r="H14" s="122">
        <v>1538.9698389161927</v>
      </c>
      <c r="I14" s="24">
        <v>-0.6337801371529395</v>
      </c>
    </row>
    <row r="15" spans="1:9" s="43" customFormat="1" ht="12.75">
      <c r="A15" s="18" t="s">
        <v>28</v>
      </c>
      <c r="B15" s="30">
        <v>-0.32022464738302725</v>
      </c>
      <c r="C15" s="30">
        <v>0.315631856497256</v>
      </c>
      <c r="D15" s="94">
        <v>103.7446511</v>
      </c>
      <c r="E15" s="30">
        <v>-0.5552484480461084</v>
      </c>
      <c r="F15" s="30">
        <v>-0.08502862953774226</v>
      </c>
      <c r="G15" s="25">
        <v>0.4786107163019526</v>
      </c>
      <c r="H15" s="123">
        <v>110.42191450096072</v>
      </c>
      <c r="I15" s="25">
        <v>0.4134633937681542</v>
      </c>
    </row>
    <row r="16" spans="1:9" s="43" customFormat="1" ht="12.75">
      <c r="A16" s="18" t="s">
        <v>29</v>
      </c>
      <c r="B16" s="30">
        <v>-0.5351016576923384</v>
      </c>
      <c r="C16" s="30">
        <v>-0.631870488891284</v>
      </c>
      <c r="D16" s="94">
        <v>182.10864097</v>
      </c>
      <c r="E16" s="30">
        <v>-2.6055879500671897</v>
      </c>
      <c r="F16" s="30">
        <v>-0.4004636350150359</v>
      </c>
      <c r="G16" s="25">
        <v>-0.6562826997517646</v>
      </c>
      <c r="H16" s="123">
        <v>195.20699580963804</v>
      </c>
      <c r="I16" s="25">
        <v>-2.031005564273425</v>
      </c>
    </row>
    <row r="17" spans="1:9" s="43" customFormat="1" ht="12.75">
      <c r="A17" s="18" t="s">
        <v>30</v>
      </c>
      <c r="B17" s="30">
        <v>-0.043402727609276326</v>
      </c>
      <c r="C17" s="30">
        <v>-0.5446465837790959</v>
      </c>
      <c r="D17" s="94">
        <v>139.586874</v>
      </c>
      <c r="E17" s="30">
        <v>-0.3494811109800211</v>
      </c>
      <c r="F17" s="30">
        <v>-0.06742433070920928</v>
      </c>
      <c r="G17" s="25">
        <v>-0.5009415273698581</v>
      </c>
      <c r="H17" s="123">
        <v>150.26759730534167</v>
      </c>
      <c r="I17" s="25">
        <v>-0.005538391919768237</v>
      </c>
    </row>
    <row r="18" spans="1:9" s="43" customFormat="1" ht="12.75">
      <c r="A18" s="18" t="s">
        <v>31</v>
      </c>
      <c r="B18" s="30">
        <v>0.215113086654517</v>
      </c>
      <c r="C18" s="30">
        <v>-0.06886710489139025</v>
      </c>
      <c r="D18" s="94">
        <v>80.808220323</v>
      </c>
      <c r="E18" s="30">
        <v>0.6087300245416039</v>
      </c>
      <c r="F18" s="30">
        <v>0.330826190821254</v>
      </c>
      <c r="G18" s="25">
        <v>-0.8968360539293618</v>
      </c>
      <c r="H18" s="123">
        <v>86.9913340482554</v>
      </c>
      <c r="I18" s="25">
        <v>0.4377567642191771</v>
      </c>
    </row>
    <row r="19" spans="1:9" s="43" customFormat="1" ht="12.75">
      <c r="A19" s="18" t="s">
        <v>32</v>
      </c>
      <c r="B19" s="30">
        <v>-0.4654690082050994</v>
      </c>
      <c r="C19" s="30">
        <v>-0.10752532956977978</v>
      </c>
      <c r="D19" s="94">
        <v>264.57283209</v>
      </c>
      <c r="E19" s="30">
        <v>-1.5721041054771012</v>
      </c>
      <c r="F19" s="30">
        <v>0.3647005293264005</v>
      </c>
      <c r="G19" s="25">
        <v>-0.5621785266470614</v>
      </c>
      <c r="H19" s="123">
        <v>294.0037897082425</v>
      </c>
      <c r="I19" s="25">
        <v>-0.2908062138529566</v>
      </c>
    </row>
    <row r="20" spans="1:9" s="43" customFormat="1" ht="12.75">
      <c r="A20" s="18" t="s">
        <v>33</v>
      </c>
      <c r="B20" s="30">
        <v>-0.3752268662935432</v>
      </c>
      <c r="C20" s="30">
        <v>-0.5898973124604856</v>
      </c>
      <c r="D20" s="94">
        <v>378.56041426</v>
      </c>
      <c r="E20" s="30">
        <v>-1.9877151895498546</v>
      </c>
      <c r="F20" s="30">
        <v>0.2444074039438915</v>
      </c>
      <c r="G20" s="25">
        <v>-0.8812129457726248</v>
      </c>
      <c r="H20" s="123">
        <v>411.70196056565334</v>
      </c>
      <c r="I20" s="25">
        <v>-1.3966917833221015</v>
      </c>
    </row>
    <row r="21" spans="1:9" s="43" customFormat="1" ht="12.75">
      <c r="A21" s="18" t="s">
        <v>34</v>
      </c>
      <c r="B21" s="30">
        <v>-0.17417972359841105</v>
      </c>
      <c r="C21" s="30">
        <v>0.1024781610753367</v>
      </c>
      <c r="D21" s="94">
        <v>271.93362298</v>
      </c>
      <c r="E21" s="30">
        <v>-0.5758760595730439</v>
      </c>
      <c r="F21" s="30">
        <v>0.08580745549540136</v>
      </c>
      <c r="G21" s="25">
        <v>0.021182529390162408</v>
      </c>
      <c r="H21" s="123">
        <v>290.376247001101</v>
      </c>
      <c r="I21" s="25">
        <v>0.032585941583285205</v>
      </c>
    </row>
    <row r="22" spans="1:9" s="17" customFormat="1" ht="12.75">
      <c r="A22" s="16" t="s">
        <v>35</v>
      </c>
      <c r="B22" s="29">
        <v>-0.30802836096682773</v>
      </c>
      <c r="C22" s="29">
        <v>-0.29960582687187376</v>
      </c>
      <c r="D22" s="93">
        <v>367.32093509</v>
      </c>
      <c r="E22" s="29">
        <v>-0.6272141353884986</v>
      </c>
      <c r="F22" s="29">
        <v>-0.2506308877212704</v>
      </c>
      <c r="G22" s="24">
        <v>-0.3585643096978175</v>
      </c>
      <c r="H22" s="122">
        <v>385.4206367022735</v>
      </c>
      <c r="I22" s="24">
        <v>-0.42930489730587107</v>
      </c>
    </row>
    <row r="23" spans="1:9" s="43" customFormat="1" ht="12.75">
      <c r="A23" s="18" t="s">
        <v>36</v>
      </c>
      <c r="B23" s="30">
        <v>-0.8871323991136326</v>
      </c>
      <c r="C23" s="30">
        <v>-1.1729103539452002</v>
      </c>
      <c r="D23" s="94">
        <v>20.908942603</v>
      </c>
      <c r="E23" s="30">
        <v>-4.258146928395412</v>
      </c>
      <c r="F23" s="30">
        <v>-0.3732297665588913</v>
      </c>
      <c r="G23" s="25">
        <v>-1.1847563384574045</v>
      </c>
      <c r="H23" s="123">
        <v>22.331827849640014</v>
      </c>
      <c r="I23" s="25">
        <v>-3.2205861395108504</v>
      </c>
    </row>
    <row r="24" spans="1:9" s="43" customFormat="1" ht="12.75">
      <c r="A24" s="18" t="s">
        <v>37</v>
      </c>
      <c r="B24" s="30">
        <v>-0.14263113459443977</v>
      </c>
      <c r="C24" s="30">
        <v>-0.489497123121696</v>
      </c>
      <c r="D24" s="94">
        <v>171.00443126</v>
      </c>
      <c r="E24" s="30">
        <v>-0.5501600020767383</v>
      </c>
      <c r="F24" s="30">
        <v>-0.14224916027888446</v>
      </c>
      <c r="G24" s="25">
        <v>-0.5342141875154138</v>
      </c>
      <c r="H24" s="123">
        <v>175.29640502024404</v>
      </c>
      <c r="I24" s="25">
        <v>-0.5088195822327224</v>
      </c>
    </row>
    <row r="25" spans="1:9" s="43" customFormat="1" ht="12.75">
      <c r="A25" s="18" t="s">
        <v>38</v>
      </c>
      <c r="B25" s="30">
        <v>-0.39944925658941255</v>
      </c>
      <c r="C25" s="30">
        <v>-0.008259480484440473</v>
      </c>
      <c r="D25" s="94">
        <v>175.40756123</v>
      </c>
      <c r="E25" s="30">
        <v>-0.2516328375078314</v>
      </c>
      <c r="F25" s="30">
        <v>-0.337304099395086</v>
      </c>
      <c r="G25" s="25">
        <v>-0.09454492752104526</v>
      </c>
      <c r="H25" s="123">
        <v>187.79240383538945</v>
      </c>
      <c r="I25" s="25">
        <v>-0.011772330261294872</v>
      </c>
    </row>
    <row r="26" spans="1:9" s="17" customFormat="1" ht="12.75">
      <c r="A26" s="16" t="s">
        <v>39</v>
      </c>
      <c r="B26" s="29">
        <v>-0.22146474435981167</v>
      </c>
      <c r="C26" s="29">
        <v>0.06365265917342988</v>
      </c>
      <c r="D26" s="93">
        <v>1318.5074836</v>
      </c>
      <c r="E26" s="29">
        <v>-1.4175733197373308</v>
      </c>
      <c r="F26" s="29">
        <v>0.13793969704245512</v>
      </c>
      <c r="G26" s="24">
        <v>-0.14922236154014668</v>
      </c>
      <c r="H26" s="122">
        <v>1424.1287747874892</v>
      </c>
      <c r="I26" s="24">
        <v>-0.6261280313120565</v>
      </c>
    </row>
    <row r="27" spans="1:9" s="17" customFormat="1" ht="12.75">
      <c r="A27" s="16" t="s">
        <v>40</v>
      </c>
      <c r="B27" s="29">
        <v>0.2457278540421104</v>
      </c>
      <c r="C27" s="29">
        <v>0.27578397994114656</v>
      </c>
      <c r="D27" s="93">
        <v>3034.8229851</v>
      </c>
      <c r="E27" s="29">
        <v>1.0298908774106774</v>
      </c>
      <c r="F27" s="29">
        <v>0.14325542465090102</v>
      </c>
      <c r="G27" s="24">
        <v>0.3968115783325121</v>
      </c>
      <c r="H27" s="122">
        <v>3093.1098963224254</v>
      </c>
      <c r="I27" s="24">
        <v>1.2234820968654914</v>
      </c>
    </row>
    <row r="28" spans="1:9" s="43" customFormat="1" ht="12.75">
      <c r="A28" s="18" t="s">
        <v>41</v>
      </c>
      <c r="B28" s="30">
        <v>0.24472995223401295</v>
      </c>
      <c r="C28" s="30">
        <v>0.25978842033334004</v>
      </c>
      <c r="D28" s="94">
        <v>360.72499474</v>
      </c>
      <c r="E28" s="30">
        <v>0.9637893785210405</v>
      </c>
      <c r="F28" s="30">
        <v>0.24281459786386073</v>
      </c>
      <c r="G28" s="25">
        <v>0.3168392064269332</v>
      </c>
      <c r="H28" s="123">
        <v>365.2042156576753</v>
      </c>
      <c r="I28" s="25">
        <v>1.1255838418114283</v>
      </c>
    </row>
    <row r="29" spans="1:9" s="43" customFormat="1" ht="12.75">
      <c r="A29" s="18" t="s">
        <v>42</v>
      </c>
      <c r="B29" s="30">
        <v>0.02116516728658535</v>
      </c>
      <c r="C29" s="30">
        <v>0.11630741228041419</v>
      </c>
      <c r="D29" s="94">
        <v>948.89319975</v>
      </c>
      <c r="E29" s="30">
        <v>-0.007942970073315792</v>
      </c>
      <c r="F29" s="30">
        <v>0.0016375068262686199</v>
      </c>
      <c r="G29" s="25">
        <v>0.24871719970891437</v>
      </c>
      <c r="H29" s="123">
        <v>980.8471592595517</v>
      </c>
      <c r="I29" s="25">
        <v>0.28468818712832356</v>
      </c>
    </row>
    <row r="30" spans="1:9" s="43" customFormat="1" ht="12.75">
      <c r="A30" s="18" t="s">
        <v>43</v>
      </c>
      <c r="B30" s="30">
        <v>0.3701918911429347</v>
      </c>
      <c r="C30" s="30">
        <v>0.3670667263857341</v>
      </c>
      <c r="D30" s="94">
        <v>1725.2047906</v>
      </c>
      <c r="E30" s="30">
        <v>1.6239454855746294</v>
      </c>
      <c r="F30" s="30">
        <v>0.20227969212796015</v>
      </c>
      <c r="G30" s="25">
        <v>0.49690911395459114</v>
      </c>
      <c r="H30" s="123">
        <v>1747.058521395198</v>
      </c>
      <c r="I30" s="25">
        <v>1.7789975143933212</v>
      </c>
    </row>
    <row r="31" spans="1:9" s="17" customFormat="1" ht="12.75">
      <c r="A31" s="16" t="s">
        <v>44</v>
      </c>
      <c r="B31" s="29">
        <v>0.06780329339768354</v>
      </c>
      <c r="C31" s="29">
        <v>0.18234420992400135</v>
      </c>
      <c r="D31" s="93">
        <v>1343.9210525</v>
      </c>
      <c r="E31" s="29">
        <v>0.44690091124170994</v>
      </c>
      <c r="F31" s="29">
        <v>0.26816456213385464</v>
      </c>
      <c r="G31" s="24">
        <v>0.38762640105483026</v>
      </c>
      <c r="H31" s="122">
        <v>1417.0733597554731</v>
      </c>
      <c r="I31" s="24">
        <v>1.2406656426931395</v>
      </c>
    </row>
    <row r="32" spans="1:9" s="17" customFormat="1" ht="12.75">
      <c r="A32" s="16" t="s">
        <v>45</v>
      </c>
      <c r="B32" s="29">
        <v>0.5059650759950962</v>
      </c>
      <c r="C32" s="29">
        <v>1.5075362612720467</v>
      </c>
      <c r="D32" s="93">
        <v>1026.2735856</v>
      </c>
      <c r="E32" s="29">
        <v>3.4372408401537324</v>
      </c>
      <c r="F32" s="29">
        <v>0.5105773378533129</v>
      </c>
      <c r="G32" s="24">
        <v>1.5545389008057686</v>
      </c>
      <c r="H32" s="122">
        <v>1036.4151969808513</v>
      </c>
      <c r="I32" s="24">
        <v>3.538006950538386</v>
      </c>
    </row>
    <row r="33" spans="1:9" s="17" customFormat="1" ht="12.75">
      <c r="A33" s="16" t="s">
        <v>46</v>
      </c>
      <c r="B33" s="29">
        <v>0.5082713663105975</v>
      </c>
      <c r="C33" s="29">
        <v>0.24148983702310112</v>
      </c>
      <c r="D33" s="93">
        <v>715.41245197</v>
      </c>
      <c r="E33" s="29">
        <v>1.2309865625194538</v>
      </c>
      <c r="F33" s="29">
        <v>0.5330695025045795</v>
      </c>
      <c r="G33" s="24">
        <v>0.25706882090534844</v>
      </c>
      <c r="H33" s="122">
        <v>721.0134690013272</v>
      </c>
      <c r="I33" s="24">
        <v>1.2809990210423283</v>
      </c>
    </row>
    <row r="34" spans="1:9" s="43" customFormat="1" ht="12.75">
      <c r="A34" s="18" t="s">
        <v>47</v>
      </c>
      <c r="B34" s="30">
        <v>0.14190925044827996</v>
      </c>
      <c r="C34" s="30">
        <v>0.40958122098584404</v>
      </c>
      <c r="D34" s="94">
        <v>211.01759774</v>
      </c>
      <c r="E34" s="30">
        <v>-0.07653374188905104</v>
      </c>
      <c r="F34" s="30">
        <v>0.17150500616549547</v>
      </c>
      <c r="G34" s="25">
        <v>0.4377007142933875</v>
      </c>
      <c r="H34" s="123">
        <v>211.81232883636963</v>
      </c>
      <c r="I34" s="25">
        <v>-0.03088181351476038</v>
      </c>
    </row>
    <row r="35" spans="1:9" s="43" customFormat="1" ht="12.75">
      <c r="A35" s="18" t="s">
        <v>48</v>
      </c>
      <c r="B35" s="30">
        <v>-0.6104489807370328</v>
      </c>
      <c r="C35" s="30">
        <v>-0.6411121198845793</v>
      </c>
      <c r="D35" s="94">
        <v>119.24699809</v>
      </c>
      <c r="E35" s="30">
        <v>-2.093375009477094</v>
      </c>
      <c r="F35" s="30">
        <v>-0.5846140599855887</v>
      </c>
      <c r="G35" s="25">
        <v>-0.5718242867338907</v>
      </c>
      <c r="H35" s="123">
        <v>120.43917550314995</v>
      </c>
      <c r="I35" s="25">
        <v>-1.8972431509584498</v>
      </c>
    </row>
    <row r="36" spans="1:9" s="43" customFormat="1" ht="12.75">
      <c r="A36" s="18" t="s">
        <v>49</v>
      </c>
      <c r="B36" s="30">
        <v>1.0668805504246315</v>
      </c>
      <c r="C36" s="30">
        <v>0.425579278907362</v>
      </c>
      <c r="D36" s="94">
        <v>385.14785614</v>
      </c>
      <c r="E36" s="30">
        <v>3.053169529327504</v>
      </c>
      <c r="F36" s="30">
        <v>1.0874150540893357</v>
      </c>
      <c r="G36" s="25">
        <v>0.4180220546005975</v>
      </c>
      <c r="H36" s="123">
        <v>388.7619646618076</v>
      </c>
      <c r="I36" s="25">
        <v>3.0521048114879656</v>
      </c>
    </row>
    <row r="37" spans="1:9" s="17" customFormat="1" ht="12.75">
      <c r="A37" s="16" t="s">
        <v>50</v>
      </c>
      <c r="B37" s="29">
        <v>-0.21555403284740926</v>
      </c>
      <c r="C37" s="29">
        <v>0.1886563830440613</v>
      </c>
      <c r="D37" s="93">
        <v>854.98151637</v>
      </c>
      <c r="E37" s="29">
        <v>0.7825928797534409</v>
      </c>
      <c r="F37" s="29">
        <v>-0.13886445736658315</v>
      </c>
      <c r="G37" s="24">
        <v>0.13236033187826735</v>
      </c>
      <c r="H37" s="122">
        <v>864.7301452264105</v>
      </c>
      <c r="I37" s="24">
        <v>0.8175941493453021</v>
      </c>
    </row>
    <row r="38" spans="1:9" s="17" customFormat="1" ht="12.75">
      <c r="A38" s="16" t="s">
        <v>51</v>
      </c>
      <c r="B38" s="29">
        <v>0.45195108973385967</v>
      </c>
      <c r="C38" s="29">
        <v>0.714837693592485</v>
      </c>
      <c r="D38" s="93">
        <v>235.86924284</v>
      </c>
      <c r="E38" s="29">
        <v>1.6075731888494538</v>
      </c>
      <c r="F38" s="29">
        <v>0.4748459863250565</v>
      </c>
      <c r="G38" s="24">
        <v>0.7078564900750095</v>
      </c>
      <c r="H38" s="122">
        <v>238.08581298725858</v>
      </c>
      <c r="I38" s="24">
        <v>1.6152340709618684</v>
      </c>
    </row>
    <row r="39" spans="1:9" s="17" customFormat="1" ht="12.75">
      <c r="A39" s="16" t="s">
        <v>52</v>
      </c>
      <c r="B39" s="29">
        <v>0.9774064831795215</v>
      </c>
      <c r="C39" s="29">
        <v>0.6064362688724012</v>
      </c>
      <c r="D39" s="93">
        <v>2499.9051888237</v>
      </c>
      <c r="E39" s="29">
        <v>2.4484316004860895</v>
      </c>
      <c r="F39" s="29">
        <v>1.02723119006638</v>
      </c>
      <c r="G39" s="24">
        <v>0.5756716564768283</v>
      </c>
      <c r="H39" s="122">
        <v>2543.5886907817894</v>
      </c>
      <c r="I39" s="24">
        <v>2.5703720301430977</v>
      </c>
    </row>
    <row r="40" spans="1:9" s="43" customFormat="1" ht="12.75">
      <c r="A40" s="18" t="s">
        <v>53</v>
      </c>
      <c r="B40" s="30">
        <v>3.3253394391188795</v>
      </c>
      <c r="C40" s="30">
        <v>0.1133968830857146</v>
      </c>
      <c r="D40" s="94">
        <v>586.7145459763</v>
      </c>
      <c r="E40" s="30">
        <v>10.545637529006946</v>
      </c>
      <c r="F40" s="30">
        <v>3.385383287571786</v>
      </c>
      <c r="G40" s="25">
        <v>0.05492203327004397</v>
      </c>
      <c r="H40" s="123">
        <v>601.7394649681786</v>
      </c>
      <c r="I40" s="25">
        <v>10.49470416382099</v>
      </c>
    </row>
    <row r="41" spans="1:9" s="43" customFormat="1" ht="12.75">
      <c r="A41" s="18" t="s">
        <v>54</v>
      </c>
      <c r="B41" s="30">
        <v>-0.0315120369558608</v>
      </c>
      <c r="C41" s="30">
        <v>-0.39053060341022183</v>
      </c>
      <c r="D41" s="94">
        <v>162.63515928</v>
      </c>
      <c r="E41" s="30">
        <v>-0.054388684852901825</v>
      </c>
      <c r="F41" s="30">
        <v>-0.02537243740116102</v>
      </c>
      <c r="G41" s="25">
        <v>-0.4242905593769386</v>
      </c>
      <c r="H41" s="123">
        <v>164.19526080621182</v>
      </c>
      <c r="I41" s="25">
        <v>0.00840072719414664</v>
      </c>
    </row>
    <row r="42" spans="1:9" s="43" customFormat="1" ht="12.75">
      <c r="A42" s="18" t="s">
        <v>55</v>
      </c>
      <c r="B42" s="30">
        <v>-0.11642485510817702</v>
      </c>
      <c r="C42" s="30">
        <v>0.835946400035259</v>
      </c>
      <c r="D42" s="94">
        <v>206.77389279</v>
      </c>
      <c r="E42" s="30">
        <v>0.9387144215664556</v>
      </c>
      <c r="F42" s="30">
        <v>-0.1408176865146049</v>
      </c>
      <c r="G42" s="25">
        <v>0.8728743380693516</v>
      </c>
      <c r="H42" s="123">
        <v>209.47439573265692</v>
      </c>
      <c r="I42" s="25">
        <v>1.0553003700752406</v>
      </c>
    </row>
    <row r="43" spans="1:9" s="43" customFormat="1" ht="12.75">
      <c r="A43" s="18" t="s">
        <v>56</v>
      </c>
      <c r="B43" s="30">
        <v>1.579277533507617</v>
      </c>
      <c r="C43" s="30">
        <v>0.2760132916743263</v>
      </c>
      <c r="D43" s="94">
        <v>1131.4103762237</v>
      </c>
      <c r="E43" s="30">
        <v>2.3575201316331285</v>
      </c>
      <c r="F43" s="30">
        <v>1.623347341082293</v>
      </c>
      <c r="G43" s="25">
        <v>0.25171422269194554</v>
      </c>
      <c r="H43" s="123">
        <v>1155.808354721042</v>
      </c>
      <c r="I43" s="25">
        <v>2.528629315425923</v>
      </c>
    </row>
    <row r="44" spans="1:12" s="17" customFormat="1" ht="12.75">
      <c r="A44" s="16" t="s">
        <v>57</v>
      </c>
      <c r="B44" s="29">
        <v>0.4111321813464297</v>
      </c>
      <c r="C44" s="29">
        <v>0.4173630423266683</v>
      </c>
      <c r="D44" s="93">
        <v>2024.2945973</v>
      </c>
      <c r="E44" s="29">
        <v>1.3710659549899473</v>
      </c>
      <c r="F44" s="29">
        <v>0.4443727059099789</v>
      </c>
      <c r="G44" s="24">
        <v>0.4356882919561489</v>
      </c>
      <c r="H44" s="122">
        <v>2036.2083996846216</v>
      </c>
      <c r="I44" s="24">
        <v>1.4732933883449428</v>
      </c>
      <c r="J44" s="17">
        <f>K44*(1-B44)</f>
        <v>694.5276915687706</v>
      </c>
      <c r="K44" s="17">
        <f>D44*(1-C44)</f>
        <v>1179.4288456054342</v>
      </c>
      <c r="L44" s="17">
        <f>D44*(1-E44)</f>
        <v>-751.1468079281153</v>
      </c>
    </row>
    <row r="45" spans="1:9" s="43" customFormat="1" ht="12.75">
      <c r="A45" s="18" t="s">
        <v>58</v>
      </c>
      <c r="B45" s="30">
        <v>0.5575070346998334</v>
      </c>
      <c r="C45" s="30">
        <v>-1.691337741678467</v>
      </c>
      <c r="D45" s="94">
        <v>211.57976355</v>
      </c>
      <c r="E45" s="30">
        <v>-1.7245215961876004</v>
      </c>
      <c r="F45" s="30">
        <v>0.5381517331757513</v>
      </c>
      <c r="G45" s="25">
        <v>-1.6724912455508334</v>
      </c>
      <c r="H45" s="123">
        <v>212.99880658136428</v>
      </c>
      <c r="I45" s="25">
        <v>-1.5958680306835227</v>
      </c>
    </row>
    <row r="46" spans="1:9" s="43" customFormat="1" ht="12.75">
      <c r="A46" s="18" t="s">
        <v>59</v>
      </c>
      <c r="B46" s="30">
        <v>-0.07697230400456334</v>
      </c>
      <c r="C46" s="30">
        <v>1.2095629656966755</v>
      </c>
      <c r="D46" s="94">
        <v>317.76321726</v>
      </c>
      <c r="E46" s="30">
        <v>1.7077409420349854</v>
      </c>
      <c r="F46" s="30">
        <v>-0.03653519111429526</v>
      </c>
      <c r="G46" s="25">
        <v>1.136731387463552</v>
      </c>
      <c r="H46" s="123">
        <v>320.22905637111114</v>
      </c>
      <c r="I46" s="25">
        <v>1.798726034434428</v>
      </c>
    </row>
    <row r="47" spans="1:9" s="43" customFormat="1" ht="12.75">
      <c r="A47" s="18" t="s">
        <v>60</v>
      </c>
      <c r="B47" s="30">
        <v>0.4024024918436231</v>
      </c>
      <c r="C47" s="30">
        <v>0.24581122412596912</v>
      </c>
      <c r="D47" s="94">
        <v>509.04823506</v>
      </c>
      <c r="E47" s="30">
        <v>1.1550020878790646</v>
      </c>
      <c r="F47" s="30">
        <v>0.40183620107885343</v>
      </c>
      <c r="G47" s="25">
        <v>0.2862365991516125</v>
      </c>
      <c r="H47" s="123">
        <v>512.8810941400949</v>
      </c>
      <c r="I47" s="25">
        <v>1.2163257605221078</v>
      </c>
    </row>
    <row r="48" spans="1:9" s="43" customFormat="1" ht="12.75">
      <c r="A48" s="18" t="s">
        <v>61</v>
      </c>
      <c r="B48" s="30">
        <v>0.5410104278935179</v>
      </c>
      <c r="C48" s="30">
        <v>0.7158880063504514</v>
      </c>
      <c r="D48" s="94">
        <v>985.90338141</v>
      </c>
      <c r="E48" s="30">
        <v>2.0646782640020955</v>
      </c>
      <c r="F48" s="30">
        <v>0.601807221509576</v>
      </c>
      <c r="G48" s="25">
        <v>0.7523022865184137</v>
      </c>
      <c r="H48" s="123">
        <v>990.0994425720511</v>
      </c>
      <c r="I48" s="25">
        <v>2.1876765767743223</v>
      </c>
    </row>
    <row r="49" spans="1:9" s="17" customFormat="1" ht="12.75">
      <c r="A49" s="16" t="s">
        <v>62</v>
      </c>
      <c r="B49" s="29">
        <v>-0.19309940532696857</v>
      </c>
      <c r="C49" s="29">
        <v>0.08702459209792845</v>
      </c>
      <c r="D49" s="93">
        <v>1287.5252892</v>
      </c>
      <c r="E49" s="29">
        <v>0.4151454621421635</v>
      </c>
      <c r="F49" s="29">
        <v>-0.17718465013564222</v>
      </c>
      <c r="G49" s="24">
        <v>0.08460785653987557</v>
      </c>
      <c r="H49" s="122">
        <v>1293.0989868687875</v>
      </c>
      <c r="I49" s="24">
        <v>0.4342843621137016</v>
      </c>
    </row>
    <row r="50" spans="1:9" s="43" customFormat="1" ht="12.75">
      <c r="A50" s="18" t="s">
        <v>63</v>
      </c>
      <c r="B50" s="30">
        <v>-1.0502806750494198</v>
      </c>
      <c r="C50" s="30">
        <v>0.35042441659334234</v>
      </c>
      <c r="D50" s="94">
        <v>285.20962267</v>
      </c>
      <c r="E50" s="30">
        <v>1.041525938304022</v>
      </c>
      <c r="F50" s="30">
        <v>-1.0489868907450628</v>
      </c>
      <c r="G50" s="25">
        <v>0.36007036684706506</v>
      </c>
      <c r="H50" s="123">
        <v>286.5946432147555</v>
      </c>
      <c r="I50" s="25">
        <v>1.0384571247430197</v>
      </c>
    </row>
    <row r="51" spans="1:9" s="43" customFormat="1" ht="12.75">
      <c r="A51" s="18" t="s">
        <v>64</v>
      </c>
      <c r="B51" s="30">
        <v>0.05270003776294274</v>
      </c>
      <c r="C51" s="30">
        <v>0.01232650468425689</v>
      </c>
      <c r="D51" s="94">
        <v>1002.3156664800001</v>
      </c>
      <c r="E51" s="30">
        <v>0.23832529827629845</v>
      </c>
      <c r="F51" s="30">
        <v>0.07298467320828728</v>
      </c>
      <c r="G51" s="25">
        <v>0.0064483173190410525</v>
      </c>
      <c r="H51" s="124">
        <v>1006.5043436040321</v>
      </c>
      <c r="I51" s="25">
        <v>0.2635700111613515</v>
      </c>
    </row>
    <row r="52" spans="1:9" s="17" customFormat="1" ht="12.75">
      <c r="A52" s="19" t="s">
        <v>66</v>
      </c>
      <c r="B52" s="31">
        <v>-0.2295615451292088</v>
      </c>
      <c r="C52" s="31">
        <v>-0.2680412368837648</v>
      </c>
      <c r="D52" s="95">
        <v>3117.1370615560004</v>
      </c>
      <c r="E52" s="63">
        <v>-1.0327688275893143</v>
      </c>
      <c r="F52" s="31">
        <v>0.09730353073988951</v>
      </c>
      <c r="G52" s="31">
        <v>-0.35253829871366715</v>
      </c>
      <c r="H52" s="96">
        <v>3374.9161393857707</v>
      </c>
      <c r="I52" s="67">
        <v>-0.39267479458936494</v>
      </c>
    </row>
    <row r="53" spans="1:9" s="17" customFormat="1" ht="12.75">
      <c r="A53" s="16" t="s">
        <v>67</v>
      </c>
      <c r="B53" s="29">
        <v>-0.22146474435981167</v>
      </c>
      <c r="C53" s="29">
        <v>0.06365265917342988</v>
      </c>
      <c r="D53" s="96">
        <v>1318.5074836</v>
      </c>
      <c r="E53" s="64">
        <v>-1.4175733197373308</v>
      </c>
      <c r="F53" s="29">
        <v>0.13793969704245512</v>
      </c>
      <c r="G53" s="29">
        <v>-0.14922236154014668</v>
      </c>
      <c r="H53" s="96">
        <v>1424.1287747874892</v>
      </c>
      <c r="I53" s="68">
        <v>-0.6261280313120565</v>
      </c>
    </row>
    <row r="54" spans="1:12" s="17" customFormat="1" ht="12.75">
      <c r="A54" s="16" t="s">
        <v>68</v>
      </c>
      <c r="B54" s="29">
        <v>0.3564168194954975</v>
      </c>
      <c r="C54" s="29">
        <v>0.42910680581800253</v>
      </c>
      <c r="D54" s="96">
        <v>13023.005909703701</v>
      </c>
      <c r="E54" s="64">
        <v>1.4215787094403964</v>
      </c>
      <c r="F54" s="29">
        <v>0.3768698256723768</v>
      </c>
      <c r="G54" s="29">
        <v>0.47579155775023807</v>
      </c>
      <c r="H54" s="96">
        <v>13243.323957608945</v>
      </c>
      <c r="I54" s="68">
        <v>1.6033058621309104</v>
      </c>
      <c r="J54" s="17">
        <f>K54*(1-B54)</f>
        <v>484.44240380216144</v>
      </c>
      <c r="K54" s="17">
        <f>D53*(1-C54)</f>
        <v>752.7269488652715</v>
      </c>
      <c r="L54" s="17">
        <f>D53*(1-E54)</f>
        <v>-555.8546833235927</v>
      </c>
    </row>
    <row r="55" spans="1:12" s="17" customFormat="1" ht="12.75">
      <c r="A55" s="44" t="s">
        <v>73</v>
      </c>
      <c r="B55" s="32">
        <v>0.34635165104932586</v>
      </c>
      <c r="C55" s="32">
        <v>0.43126852534134397</v>
      </c>
      <c r="D55" s="96">
        <v>10998.7113124037</v>
      </c>
      <c r="E55" s="66">
        <v>1.4308809838856629</v>
      </c>
      <c r="F55" s="32">
        <v>0.3646092588165617</v>
      </c>
      <c r="G55" s="32">
        <v>0.4830813138736456</v>
      </c>
      <c r="H55" s="96">
        <v>11207.115557924324</v>
      </c>
      <c r="I55" s="70">
        <v>1.6269634569746172</v>
      </c>
      <c r="J55" s="17">
        <f>J54-J44</f>
        <v>-210.08528776660916</v>
      </c>
      <c r="K55" s="17">
        <f>K54-K44</f>
        <v>-426.7018967401626</v>
      </c>
      <c r="L55" s="17">
        <f>L54-L44</f>
        <v>195.29212460452266</v>
      </c>
    </row>
    <row r="56" spans="1:9" s="17" customFormat="1" ht="12.75">
      <c r="A56" s="20" t="s">
        <v>74</v>
      </c>
      <c r="B56" s="32">
        <v>0.2068396520704452</v>
      </c>
      <c r="C56" s="32">
        <v>0.27629746524522325</v>
      </c>
      <c r="D56" s="125">
        <v>17458.6504548597</v>
      </c>
      <c r="E56" s="66">
        <v>0.7563021602789766</v>
      </c>
      <c r="F56" s="32">
        <v>0.3051691654730071</v>
      </c>
      <c r="G56" s="32">
        <v>0.2703385693660465</v>
      </c>
      <c r="H56" s="125">
        <v>18042.368871782204</v>
      </c>
      <c r="I56" s="70">
        <v>1.0456213210743748</v>
      </c>
    </row>
    <row r="57" spans="1:9" s="17" customFormat="1" ht="12.75">
      <c r="A57" s="45" t="s">
        <v>115</v>
      </c>
      <c r="B57" s="64"/>
      <c r="C57" s="64"/>
      <c r="D57" s="122"/>
      <c r="E57" s="64"/>
      <c r="F57" s="64"/>
      <c r="G57" s="64"/>
      <c r="H57" s="122"/>
      <c r="I57" s="64"/>
    </row>
    <row r="59" spans="1:9" ht="12.75">
      <c r="A59" s="43" t="s">
        <v>118</v>
      </c>
      <c r="B59" s="43"/>
      <c r="C59" s="43"/>
      <c r="D59" s="43"/>
      <c r="E59" s="43"/>
      <c r="F59" s="43"/>
      <c r="G59" s="43"/>
      <c r="H59" s="43"/>
      <c r="I59" s="43"/>
    </row>
    <row r="60" spans="1:9" ht="12.75">
      <c r="A60" s="197" t="s">
        <v>120</v>
      </c>
      <c r="B60" s="43"/>
      <c r="C60" s="43"/>
      <c r="D60" s="43"/>
      <c r="E60" s="43"/>
      <c r="F60" s="43"/>
      <c r="G60" s="43"/>
      <c r="H60" s="98"/>
      <c r="I60" s="43"/>
    </row>
  </sheetData>
  <sheetProtection/>
  <mergeCells count="11">
    <mergeCell ref="F3:G4"/>
    <mergeCell ref="H3:H4"/>
    <mergeCell ref="I3:I4"/>
    <mergeCell ref="B5:C5"/>
    <mergeCell ref="F5:G5"/>
    <mergeCell ref="A2:A6"/>
    <mergeCell ref="B2:E2"/>
    <mergeCell ref="F2:I2"/>
    <mergeCell ref="B3:C4"/>
    <mergeCell ref="D3:D4"/>
    <mergeCell ref="E3:E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25">
      <selection activeCell="C61" sqref="C61"/>
    </sheetView>
  </sheetViews>
  <sheetFormatPr defaultColWidth="11.421875" defaultRowHeight="12.75"/>
  <cols>
    <col min="1" max="1" width="30.7109375" style="0" customWidth="1"/>
    <col min="2" max="2" width="9.8515625" style="0" bestFit="1" customWidth="1"/>
    <col min="3" max="3" width="10.00390625" style="0" bestFit="1" customWidth="1"/>
    <col min="4" max="4" width="8.28125" style="0" bestFit="1" customWidth="1"/>
    <col min="5" max="5" width="9.8515625" style="0" bestFit="1" customWidth="1"/>
    <col min="6" max="6" width="10.00390625" style="0" bestFit="1" customWidth="1"/>
    <col min="7" max="7" width="8.28125" style="0" bestFit="1" customWidth="1"/>
    <col min="8" max="8" width="8.7109375" style="0" bestFit="1" customWidth="1"/>
    <col min="9" max="9" width="10.00390625" style="0" bestFit="1" customWidth="1"/>
    <col min="10" max="10" width="10.7109375" style="0" bestFit="1" customWidth="1"/>
  </cols>
  <sheetData>
    <row r="1" spans="1:10" ht="12.75">
      <c r="A1" s="46" t="s">
        <v>113</v>
      </c>
      <c r="J1" s="47" t="s">
        <v>0</v>
      </c>
    </row>
    <row r="2" spans="1:10" ht="12.75">
      <c r="A2" s="170" t="s">
        <v>114</v>
      </c>
      <c r="B2" s="173" t="s">
        <v>75</v>
      </c>
      <c r="C2" s="174"/>
      <c r="D2" s="175"/>
      <c r="E2" s="173" t="s">
        <v>76</v>
      </c>
      <c r="F2" s="174"/>
      <c r="G2" s="175"/>
      <c r="H2" s="173" t="s">
        <v>77</v>
      </c>
      <c r="I2" s="174"/>
      <c r="J2" s="179"/>
    </row>
    <row r="3" spans="1:10" ht="12.75">
      <c r="A3" s="171"/>
      <c r="B3" s="176"/>
      <c r="C3" s="177"/>
      <c r="D3" s="178"/>
      <c r="E3" s="176" t="s">
        <v>78</v>
      </c>
      <c r="F3" s="177"/>
      <c r="G3" s="178"/>
      <c r="H3" s="176"/>
      <c r="I3" s="177"/>
      <c r="J3" s="180"/>
    </row>
    <row r="4" spans="1:10" ht="12.75">
      <c r="A4" s="171"/>
      <c r="B4" s="181" t="s">
        <v>1</v>
      </c>
      <c r="C4" s="50" t="s">
        <v>2</v>
      </c>
      <c r="D4" s="48" t="s">
        <v>2</v>
      </c>
      <c r="E4" s="181" t="s">
        <v>1</v>
      </c>
      <c r="F4" s="50" t="s">
        <v>2</v>
      </c>
      <c r="G4" s="48" t="s">
        <v>2</v>
      </c>
      <c r="H4" s="181" t="s">
        <v>79</v>
      </c>
      <c r="I4" s="50" t="s">
        <v>2</v>
      </c>
      <c r="J4" s="51" t="s">
        <v>2</v>
      </c>
    </row>
    <row r="5" spans="1:10" ht="12.75">
      <c r="A5" s="171"/>
      <c r="B5" s="182"/>
      <c r="C5" s="52" t="s">
        <v>80</v>
      </c>
      <c r="D5" s="49" t="s">
        <v>5</v>
      </c>
      <c r="E5" s="182"/>
      <c r="F5" s="52" t="s">
        <v>80</v>
      </c>
      <c r="G5" s="49" t="s">
        <v>5</v>
      </c>
      <c r="H5" s="182"/>
      <c r="I5" s="52" t="s">
        <v>80</v>
      </c>
      <c r="J5" s="53" t="s">
        <v>5</v>
      </c>
    </row>
    <row r="6" spans="1:10" ht="18">
      <c r="A6" s="172"/>
      <c r="B6" s="54" t="s">
        <v>4</v>
      </c>
      <c r="C6" s="55" t="s">
        <v>3</v>
      </c>
      <c r="D6" s="56" t="s">
        <v>3</v>
      </c>
      <c r="E6" s="54" t="s">
        <v>4</v>
      </c>
      <c r="F6" s="55" t="s">
        <v>3</v>
      </c>
      <c r="G6" s="56" t="s">
        <v>3</v>
      </c>
      <c r="H6" s="54" t="s">
        <v>81</v>
      </c>
      <c r="I6" s="55" t="s">
        <v>3</v>
      </c>
      <c r="J6" s="57" t="s">
        <v>3</v>
      </c>
    </row>
    <row r="7" spans="1:16" s="17" customFormat="1" ht="12.75">
      <c r="A7" s="58" t="s">
        <v>19</v>
      </c>
      <c r="B7" s="92">
        <v>22.868889156223364</v>
      </c>
      <c r="C7" s="26">
        <v>2.8848650964572897</v>
      </c>
      <c r="D7" s="63">
        <v>-3.08879922241867</v>
      </c>
      <c r="E7" s="92">
        <v>2.8813835153145484</v>
      </c>
      <c r="F7" s="26">
        <v>8.822699466538486</v>
      </c>
      <c r="G7" s="67">
        <v>10.140223821406913</v>
      </c>
      <c r="H7" s="71">
        <v>1.578267945420423</v>
      </c>
      <c r="I7" s="26">
        <v>0.5520846726609907</v>
      </c>
      <c r="J7" s="67">
        <v>6.803341257377582</v>
      </c>
      <c r="K7" s="23"/>
      <c r="L7"/>
      <c r="M7"/>
      <c r="O7"/>
      <c r="P7"/>
    </row>
    <row r="8" spans="1:16" s="17" customFormat="1" ht="12.75">
      <c r="A8" s="58" t="s">
        <v>20</v>
      </c>
      <c r="B8" s="93">
        <v>544.49436594429</v>
      </c>
      <c r="C8" s="24">
        <v>-0.029198050275347498</v>
      </c>
      <c r="D8" s="64">
        <v>-2.9983878150420806</v>
      </c>
      <c r="E8" s="93">
        <v>47.59566872921738</v>
      </c>
      <c r="F8" s="24">
        <v>0.2153187295715453</v>
      </c>
      <c r="G8" s="68">
        <v>3.4393761659980537</v>
      </c>
      <c r="H8" s="72">
        <v>1.1413879114951673</v>
      </c>
      <c r="I8" s="24">
        <v>-1.024305961126204</v>
      </c>
      <c r="J8" s="68">
        <v>4.0751154897409325</v>
      </c>
      <c r="K8" s="23"/>
      <c r="L8"/>
      <c r="M8"/>
      <c r="O8"/>
      <c r="P8"/>
    </row>
    <row r="9" spans="1:16" s="17" customFormat="1" ht="12.75">
      <c r="A9" s="58" t="s">
        <v>21</v>
      </c>
      <c r="B9" s="93">
        <v>1.5403158444987617</v>
      </c>
      <c r="C9" s="24">
        <v>-0.704603141639748</v>
      </c>
      <c r="D9" s="64">
        <v>14.867590594021962</v>
      </c>
      <c r="E9" s="93">
        <v>0.46412252225568673</v>
      </c>
      <c r="F9" s="24">
        <v>7.335854142450349</v>
      </c>
      <c r="G9" s="68">
        <v>36.598174253249404</v>
      </c>
      <c r="H9" s="72">
        <v>3.353664682616313</v>
      </c>
      <c r="I9" s="24">
        <v>-2.1934548098750395</v>
      </c>
      <c r="J9" s="68">
        <v>-0.38873737187706814</v>
      </c>
      <c r="K9" s="23"/>
      <c r="L9"/>
      <c r="M9"/>
      <c r="O9"/>
      <c r="P9"/>
    </row>
    <row r="10" spans="1:16" s="17" customFormat="1" ht="12.75">
      <c r="A10" s="58" t="s">
        <v>22</v>
      </c>
      <c r="B10" s="93">
        <v>107.78002938121516</v>
      </c>
      <c r="C10" s="24">
        <v>2.565506100145276</v>
      </c>
      <c r="D10" s="64">
        <v>-12.923999386408935</v>
      </c>
      <c r="E10" s="93">
        <v>32.313862605748426</v>
      </c>
      <c r="F10" s="24">
        <v>2.525424876043725</v>
      </c>
      <c r="G10" s="68">
        <v>4.909412686387826</v>
      </c>
      <c r="H10" s="72">
        <v>3.934137602509298</v>
      </c>
      <c r="I10" s="24">
        <v>1.0564273716280992</v>
      </c>
      <c r="J10" s="68">
        <v>13.890994445583926</v>
      </c>
      <c r="K10" s="23"/>
      <c r="L10"/>
      <c r="M10"/>
      <c r="O10"/>
      <c r="P10"/>
    </row>
    <row r="11" spans="1:16" s="43" customFormat="1" ht="12.75">
      <c r="A11" s="59" t="s">
        <v>23</v>
      </c>
      <c r="B11" s="94">
        <v>18.586115887555486</v>
      </c>
      <c r="C11" s="25">
        <v>-6.097135470377413</v>
      </c>
      <c r="D11" s="65">
        <v>-23.628500225893113</v>
      </c>
      <c r="E11" s="94">
        <v>6.651641279325466</v>
      </c>
      <c r="F11" s="25">
        <v>-1.1735768113865896</v>
      </c>
      <c r="G11" s="69">
        <v>-4.288427929632254</v>
      </c>
      <c r="H11" s="73">
        <v>4.503681553786043</v>
      </c>
      <c r="I11" s="25">
        <v>3.0116184867783335</v>
      </c>
      <c r="J11" s="69">
        <v>16.94275115122288</v>
      </c>
      <c r="K11" s="98"/>
      <c r="L11"/>
      <c r="M11"/>
      <c r="O11"/>
      <c r="P11"/>
    </row>
    <row r="12" spans="1:16" s="43" customFormat="1" ht="12.75">
      <c r="A12" s="59" t="s">
        <v>24</v>
      </c>
      <c r="B12" s="94">
        <v>35.3859418766355</v>
      </c>
      <c r="C12" s="25">
        <v>7.956505590284646</v>
      </c>
      <c r="D12" s="65">
        <v>-12.306000760638225</v>
      </c>
      <c r="E12" s="94">
        <v>10.503687985291469</v>
      </c>
      <c r="F12" s="25">
        <v>2.3306316533708182</v>
      </c>
      <c r="G12" s="69">
        <v>6.333167930433103</v>
      </c>
      <c r="H12" s="73">
        <v>3.834479319872099</v>
      </c>
      <c r="I12" s="25">
        <v>1.3219602554565446</v>
      </c>
      <c r="J12" s="69">
        <v>15.948069443527867</v>
      </c>
      <c r="K12" s="98"/>
      <c r="L12"/>
      <c r="M12"/>
      <c r="O12"/>
      <c r="P12"/>
    </row>
    <row r="13" spans="1:16" s="43" customFormat="1" ht="12.75">
      <c r="A13" s="59" t="s">
        <v>25</v>
      </c>
      <c r="B13" s="94">
        <v>53.80797161702417</v>
      </c>
      <c r="C13" s="25">
        <v>2.465587823029436</v>
      </c>
      <c r="D13" s="65">
        <v>-8.93725434505498</v>
      </c>
      <c r="E13" s="94">
        <v>15.158533341131495</v>
      </c>
      <c r="F13" s="25">
        <v>4.3774122346661</v>
      </c>
      <c r="G13" s="69">
        <v>8.477345900071654</v>
      </c>
      <c r="H13" s="73">
        <v>3.4642519338697526</v>
      </c>
      <c r="I13" s="25">
        <v>-1.655518972415948</v>
      </c>
      <c r="J13" s="69">
        <v>8.100735556006832</v>
      </c>
      <c r="K13" s="98"/>
      <c r="L13"/>
      <c r="M13"/>
      <c r="O13"/>
      <c r="P13"/>
    </row>
    <row r="14" spans="1:16" s="17" customFormat="1" ht="12.75">
      <c r="A14" s="58" t="s">
        <v>26</v>
      </c>
      <c r="B14" s="93">
        <v>83.2796146333763</v>
      </c>
      <c r="C14" s="24">
        <v>0.252315215897414</v>
      </c>
      <c r="D14" s="64">
        <v>-7.548819342666424</v>
      </c>
      <c r="E14" s="93">
        <v>39.336617203591395</v>
      </c>
      <c r="F14" s="24">
        <v>6.2551346384699835</v>
      </c>
      <c r="G14" s="68">
        <v>19.310142302667053</v>
      </c>
      <c r="H14" s="72">
        <v>5.458460848905916</v>
      </c>
      <c r="I14" s="24">
        <v>3.3133370148063834</v>
      </c>
      <c r="J14" s="68">
        <v>14.496009629572537</v>
      </c>
      <c r="K14" s="23"/>
      <c r="L14"/>
      <c r="M14"/>
      <c r="O14"/>
      <c r="P14"/>
    </row>
    <row r="15" spans="1:16" s="17" customFormat="1" ht="12.75">
      <c r="A15" s="58" t="s">
        <v>27</v>
      </c>
      <c r="B15" s="93">
        <v>657.6727661789654</v>
      </c>
      <c r="C15" s="24">
        <v>0.83970622422187</v>
      </c>
      <c r="D15" s="64">
        <v>-5.65279352627609</v>
      </c>
      <c r="E15" s="93">
        <v>114.29889337145752</v>
      </c>
      <c r="F15" s="24">
        <v>1.9901927682708154</v>
      </c>
      <c r="G15" s="68">
        <v>9.986833498441472</v>
      </c>
      <c r="H15" s="72">
        <v>2.770073209846385</v>
      </c>
      <c r="I15" s="24">
        <v>-6.018900208784828</v>
      </c>
      <c r="J15" s="68">
        <v>11.270326991385193</v>
      </c>
      <c r="K15" s="23"/>
      <c r="L15"/>
      <c r="M15"/>
      <c r="O15"/>
      <c r="P15"/>
    </row>
    <row r="16" spans="1:16" s="43" customFormat="1" ht="12.75">
      <c r="A16" s="59" t="s">
        <v>28</v>
      </c>
      <c r="B16" s="94">
        <v>36.88749017954267</v>
      </c>
      <c r="C16" s="25">
        <v>1.6789890647391115</v>
      </c>
      <c r="D16" s="65">
        <v>0.1543995680939103</v>
      </c>
      <c r="E16" s="94">
        <v>6.278973927045547</v>
      </c>
      <c r="F16" s="25">
        <v>2.722231371739414</v>
      </c>
      <c r="G16" s="69">
        <v>21.428597123703263</v>
      </c>
      <c r="H16" s="73">
        <v>2.1093684538058337</v>
      </c>
      <c r="I16" s="25">
        <v>-4.623706445266995</v>
      </c>
      <c r="J16" s="69">
        <v>10.23030425544722</v>
      </c>
      <c r="K16" s="98"/>
      <c r="L16"/>
      <c r="M16"/>
      <c r="O16"/>
      <c r="P16"/>
    </row>
    <row r="17" spans="1:16" s="43" customFormat="1" ht="12.75">
      <c r="A17" s="59" t="s">
        <v>29</v>
      </c>
      <c r="B17" s="94">
        <v>102.64329129734934</v>
      </c>
      <c r="C17" s="25">
        <v>-1.3770492013633562</v>
      </c>
      <c r="D17" s="65">
        <v>-7.726353714141809</v>
      </c>
      <c r="E17" s="94">
        <v>12.447996858411662</v>
      </c>
      <c r="F17" s="25">
        <v>0.050520290425271064</v>
      </c>
      <c r="G17" s="69">
        <v>6.419805056636307</v>
      </c>
      <c r="H17" s="73">
        <v>1.579496022353088</v>
      </c>
      <c r="I17" s="25">
        <v>-1.414881681356639</v>
      </c>
      <c r="J17" s="69">
        <v>11.972274419227148</v>
      </c>
      <c r="K17" s="98"/>
      <c r="L17"/>
      <c r="M17"/>
      <c r="O17"/>
      <c r="P17"/>
    </row>
    <row r="18" spans="1:16" s="43" customFormat="1" ht="12.75">
      <c r="A18" s="59" t="s">
        <v>30</v>
      </c>
      <c r="B18" s="94">
        <v>66.90741955077473</v>
      </c>
      <c r="C18" s="25">
        <v>3.8524952334218376</v>
      </c>
      <c r="D18" s="65">
        <v>-3.585789201657774</v>
      </c>
      <c r="E18" s="94">
        <v>10.536935774026691</v>
      </c>
      <c r="F18" s="25">
        <v>0.777352958965305</v>
      </c>
      <c r="G18" s="69">
        <v>4.83690426071115</v>
      </c>
      <c r="H18" s="73">
        <v>2.009953145175104</v>
      </c>
      <c r="I18" s="25">
        <v>-1.8896158056201262</v>
      </c>
      <c r="J18" s="69">
        <v>4.569520840774488</v>
      </c>
      <c r="K18" s="98"/>
      <c r="L18"/>
      <c r="M18"/>
      <c r="O18"/>
      <c r="P18"/>
    </row>
    <row r="19" spans="1:16" s="43" customFormat="1" ht="12.75">
      <c r="A19" s="59" t="s">
        <v>31</v>
      </c>
      <c r="B19" s="94">
        <v>22.034750938290486</v>
      </c>
      <c r="C19" s="25">
        <v>-8.726733390300268</v>
      </c>
      <c r="D19" s="65">
        <v>-16.598746697745025</v>
      </c>
      <c r="E19" s="94">
        <v>6.032589217557817</v>
      </c>
      <c r="F19" s="25">
        <v>-7.904025089129407</v>
      </c>
      <c r="G19" s="69">
        <v>-1.469208585063031</v>
      </c>
      <c r="H19" s="73">
        <v>3.517151731282279</v>
      </c>
      <c r="I19" s="25">
        <v>6.055545910561455</v>
      </c>
      <c r="J19" s="69">
        <v>6.269238012310208</v>
      </c>
      <c r="K19" s="98"/>
      <c r="L19"/>
      <c r="M19"/>
      <c r="O19"/>
      <c r="P19"/>
    </row>
    <row r="20" spans="1:16" s="43" customFormat="1" ht="12.75">
      <c r="A20" s="59" t="s">
        <v>32</v>
      </c>
      <c r="B20" s="94">
        <v>195.46420386495717</v>
      </c>
      <c r="C20" s="25">
        <v>-0.30169510966612245</v>
      </c>
      <c r="D20" s="65">
        <v>-1.0694083174970115</v>
      </c>
      <c r="E20" s="94">
        <v>28.535956291190722</v>
      </c>
      <c r="F20" s="25">
        <v>2.134498741090529</v>
      </c>
      <c r="G20" s="69">
        <v>14.896862619992879</v>
      </c>
      <c r="H20" s="73">
        <v>1.8609205934945148</v>
      </c>
      <c r="I20" s="25">
        <v>-2.528333818401829</v>
      </c>
      <c r="J20" s="69">
        <v>9.941126560081415</v>
      </c>
      <c r="K20" s="98"/>
      <c r="L20"/>
      <c r="M20"/>
      <c r="O20"/>
      <c r="P20"/>
    </row>
    <row r="21" spans="1:16" s="43" customFormat="1" ht="12.75">
      <c r="A21" s="59" t="s">
        <v>33</v>
      </c>
      <c r="B21" s="94">
        <v>146.9828744128409</v>
      </c>
      <c r="C21" s="25">
        <v>4.035337819662654</v>
      </c>
      <c r="D21" s="65">
        <v>-8.459737300206239</v>
      </c>
      <c r="E21" s="94">
        <v>32.327678986749824</v>
      </c>
      <c r="F21" s="25">
        <v>4.296539637148</v>
      </c>
      <c r="G21" s="69">
        <v>8.915769655387319</v>
      </c>
      <c r="H21" s="73">
        <v>2.770073209846385</v>
      </c>
      <c r="I21" s="25">
        <v>-6.018900208784828</v>
      </c>
      <c r="J21" s="69">
        <v>11.270326991385193</v>
      </c>
      <c r="K21" s="98"/>
      <c r="L21"/>
      <c r="M21"/>
      <c r="O21"/>
      <c r="P21"/>
    </row>
    <row r="22" spans="1:16" s="43" customFormat="1" ht="12.75">
      <c r="A22" s="59" t="s">
        <v>34</v>
      </c>
      <c r="B22" s="94">
        <v>86.75273593521</v>
      </c>
      <c r="C22" s="25">
        <v>0.9491633468682537</v>
      </c>
      <c r="D22" s="65">
        <v>-8.728496338841019</v>
      </c>
      <c r="E22" s="94">
        <v>18.138762316475262</v>
      </c>
      <c r="F22" s="25">
        <v>3.221101065381071</v>
      </c>
      <c r="G22" s="69">
        <v>10.861113659662047</v>
      </c>
      <c r="H22" s="73">
        <v>2.642265272343044</v>
      </c>
      <c r="I22" s="25">
        <v>-1.1435052315548866</v>
      </c>
      <c r="J22" s="69">
        <v>13.68002278805658</v>
      </c>
      <c r="K22" s="98"/>
      <c r="L22"/>
      <c r="M22"/>
      <c r="O22"/>
      <c r="P22"/>
    </row>
    <row r="23" spans="1:16" s="17" customFormat="1" ht="12.75">
      <c r="A23" s="58" t="s">
        <v>35</v>
      </c>
      <c r="B23" s="93">
        <v>172.19374869073727</v>
      </c>
      <c r="C23" s="24">
        <v>3.1858159777587325</v>
      </c>
      <c r="D23" s="64">
        <v>9.755641884741785</v>
      </c>
      <c r="E23" s="93">
        <v>18.199944947169154</v>
      </c>
      <c r="F23" s="24">
        <v>1.1436674651715828</v>
      </c>
      <c r="G23" s="68">
        <v>6.1612820342913155</v>
      </c>
      <c r="H23" s="72">
        <v>1.3283348192649467</v>
      </c>
      <c r="I23" s="24">
        <v>-6.109961663106967</v>
      </c>
      <c r="J23" s="68">
        <v>-8.555721236767145</v>
      </c>
      <c r="K23" s="23"/>
      <c r="L23"/>
      <c r="M23"/>
      <c r="O23"/>
      <c r="P23"/>
    </row>
    <row r="24" spans="1:16" s="43" customFormat="1" ht="12.75">
      <c r="A24" s="59" t="s">
        <v>36</v>
      </c>
      <c r="B24" s="94">
        <v>6.31365823693947</v>
      </c>
      <c r="C24" s="25">
        <v>4.749409886850309</v>
      </c>
      <c r="D24" s="65">
        <v>1.770235167666545</v>
      </c>
      <c r="E24" s="94">
        <v>1.3428215084818853</v>
      </c>
      <c r="F24" s="25">
        <v>3.880698848181141</v>
      </c>
      <c r="G24" s="69">
        <v>9.426758516502321</v>
      </c>
      <c r="H24" s="73">
        <v>2.5923733371675874</v>
      </c>
      <c r="I24" s="25">
        <v>-10.913991622634288</v>
      </c>
      <c r="J24" s="69">
        <v>-5.715608283563434</v>
      </c>
      <c r="K24" s="98"/>
      <c r="L24"/>
      <c r="M24"/>
      <c r="O24"/>
      <c r="P24"/>
    </row>
    <row r="25" spans="1:16" s="43" customFormat="1" ht="12.75">
      <c r="A25" s="59" t="s">
        <v>37</v>
      </c>
      <c r="B25" s="94">
        <v>4.531205831553951</v>
      </c>
      <c r="C25" s="25">
        <v>-2.6882503707370775</v>
      </c>
      <c r="D25" s="65">
        <v>-12.900326298032837</v>
      </c>
      <c r="E25" s="94">
        <v>4.2714443402503806</v>
      </c>
      <c r="F25" s="25">
        <v>-0.047245790158545464</v>
      </c>
      <c r="G25" s="69">
        <v>7.232688192363734</v>
      </c>
      <c r="H25" s="73">
        <v>12.290644399130347</v>
      </c>
      <c r="I25" s="25">
        <v>7.157728477286707</v>
      </c>
      <c r="J25" s="69">
        <v>19.369841061770487</v>
      </c>
      <c r="K25" s="98"/>
      <c r="L25"/>
      <c r="M25"/>
      <c r="O25"/>
      <c r="P25"/>
    </row>
    <row r="26" spans="1:16" s="43" customFormat="1" ht="12.75">
      <c r="A26" s="59" t="s">
        <v>38</v>
      </c>
      <c r="B26" s="94">
        <v>161.34888462224384</v>
      </c>
      <c r="C26" s="25">
        <v>3.300593407895369</v>
      </c>
      <c r="D26" s="65">
        <v>10.906324799148969</v>
      </c>
      <c r="E26" s="94">
        <v>12.58567909843689</v>
      </c>
      <c r="F26" s="25">
        <v>1.2684885567889603</v>
      </c>
      <c r="G26" s="69">
        <v>5.46783974452314</v>
      </c>
      <c r="H26" s="73">
        <v>0.9710147892509156</v>
      </c>
      <c r="I26" s="25">
        <v>-8.163180278906557</v>
      </c>
      <c r="J26" s="69">
        <v>-10.18023373636191</v>
      </c>
      <c r="K26" s="98"/>
      <c r="L26"/>
      <c r="M26"/>
      <c r="O26"/>
      <c r="P26"/>
    </row>
    <row r="27" spans="1:16" s="17" customFormat="1" ht="12.75">
      <c r="A27" s="58" t="s">
        <v>39</v>
      </c>
      <c r="B27" s="93">
        <v>480.7063631876494</v>
      </c>
      <c r="C27" s="24">
        <v>1.4398487808482185</v>
      </c>
      <c r="D27" s="64">
        <v>-5.392073591413748</v>
      </c>
      <c r="E27" s="93">
        <v>100.92437510241109</v>
      </c>
      <c r="F27" s="24">
        <v>3.1618757245166718</v>
      </c>
      <c r="G27" s="68">
        <v>11.381987792036185</v>
      </c>
      <c r="H27" s="72">
        <v>2.6091371532112464</v>
      </c>
      <c r="I27" s="24">
        <v>-4.608172401993638</v>
      </c>
      <c r="J27" s="68">
        <v>9.938647699448433</v>
      </c>
      <c r="K27" s="23"/>
      <c r="L27"/>
      <c r="M27"/>
      <c r="O27"/>
      <c r="P27"/>
    </row>
    <row r="28" spans="1:16" s="17" customFormat="1" ht="12.75">
      <c r="A28" s="58" t="s">
        <v>40</v>
      </c>
      <c r="B28" s="93">
        <v>520.3531668336609</v>
      </c>
      <c r="C28" s="24">
        <v>5.914739167155303</v>
      </c>
      <c r="D28" s="64">
        <v>3.3631464962881275</v>
      </c>
      <c r="E28" s="93">
        <v>57.18677009897605</v>
      </c>
      <c r="F28" s="24">
        <v>3.9195148002991065</v>
      </c>
      <c r="G28" s="68">
        <v>13.13030571324405</v>
      </c>
      <c r="H28" s="72">
        <v>1.4382312476089</v>
      </c>
      <c r="I28" s="24">
        <v>-2.129793723085305</v>
      </c>
      <c r="J28" s="68">
        <v>5.552263173515626</v>
      </c>
      <c r="K28" s="23"/>
      <c r="L28"/>
      <c r="M28"/>
      <c r="O28"/>
      <c r="P28"/>
    </row>
    <row r="29" spans="1:16" s="43" customFormat="1" ht="12.75">
      <c r="A29" s="59" t="s">
        <v>41</v>
      </c>
      <c r="B29" s="94">
        <v>25.357719530928478</v>
      </c>
      <c r="C29" s="25">
        <v>8.103980984955882</v>
      </c>
      <c r="D29" s="65">
        <v>2.814590633324765</v>
      </c>
      <c r="E29" s="94">
        <v>4.361379366098859</v>
      </c>
      <c r="F29" s="25">
        <v>5.791206737275045</v>
      </c>
      <c r="G29" s="69">
        <v>21.688477567936992</v>
      </c>
      <c r="H29" s="73">
        <v>2.235368663718208</v>
      </c>
      <c r="I29" s="25">
        <v>-1.1136309758065455</v>
      </c>
      <c r="J29" s="69">
        <v>13.502819110158914</v>
      </c>
      <c r="K29" s="98"/>
      <c r="L29"/>
      <c r="M29"/>
      <c r="O29"/>
      <c r="P29"/>
    </row>
    <row r="30" spans="1:16" s="43" customFormat="1" ht="12.75">
      <c r="A30" s="59" t="s">
        <v>42</v>
      </c>
      <c r="B30" s="94">
        <v>220.75109440225174</v>
      </c>
      <c r="C30" s="25">
        <v>5.038152047848277</v>
      </c>
      <c r="D30" s="65">
        <v>-1.7035677286273532</v>
      </c>
      <c r="E30" s="94">
        <v>31.1396335489298</v>
      </c>
      <c r="F30" s="25">
        <v>3.523583370436656</v>
      </c>
      <c r="G30" s="69">
        <v>9.534615996178996</v>
      </c>
      <c r="H30" s="73">
        <v>1.8209479482204345</v>
      </c>
      <c r="I30" s="25">
        <v>-3.5035294447365195</v>
      </c>
      <c r="J30" s="69">
        <v>6.466151178984236</v>
      </c>
      <c r="K30" s="98"/>
      <c r="L30"/>
      <c r="M30"/>
      <c r="O30"/>
      <c r="P30"/>
    </row>
    <row r="31" spans="1:16" s="43" customFormat="1" ht="12.75">
      <c r="A31" s="59" t="s">
        <v>43</v>
      </c>
      <c r="B31" s="94">
        <v>274.2443529004807</v>
      </c>
      <c r="C31" s="25">
        <v>6.430402286107095</v>
      </c>
      <c r="D31" s="65">
        <v>7.892959462423388</v>
      </c>
      <c r="E31" s="94">
        <v>21.685757183947384</v>
      </c>
      <c r="F31" s="25">
        <v>4.120846117661103</v>
      </c>
      <c r="G31" s="69">
        <v>16.99023059962297</v>
      </c>
      <c r="H31" s="73">
        <v>1.0564596033653533</v>
      </c>
      <c r="I31" s="25">
        <v>-0.04890773958150518</v>
      </c>
      <c r="J31" s="69">
        <v>6.025265184716289</v>
      </c>
      <c r="K31" s="98"/>
      <c r="L31"/>
      <c r="M31"/>
      <c r="O31"/>
      <c r="P31"/>
    </row>
    <row r="32" spans="1:16" s="17" customFormat="1" ht="12.75">
      <c r="A32" s="58" t="s">
        <v>44</v>
      </c>
      <c r="B32" s="93">
        <v>680.5363809736872</v>
      </c>
      <c r="C32" s="24">
        <v>6.784101955093913</v>
      </c>
      <c r="D32" s="64">
        <v>4.241876194039973</v>
      </c>
      <c r="E32" s="93">
        <v>72.79278539100122</v>
      </c>
      <c r="F32" s="24">
        <v>5.465638595247979</v>
      </c>
      <c r="G32" s="68">
        <v>17.236993698536217</v>
      </c>
      <c r="H32" s="72">
        <v>1.41206892553577</v>
      </c>
      <c r="I32" s="24">
        <v>0.5447937762869337</v>
      </c>
      <c r="J32" s="68">
        <v>9.871649345739497</v>
      </c>
      <c r="K32" s="23"/>
      <c r="L32"/>
      <c r="M32"/>
      <c r="O32"/>
      <c r="P32"/>
    </row>
    <row r="33" spans="1:16" s="17" customFormat="1" ht="12.75">
      <c r="A33" s="58" t="s">
        <v>45</v>
      </c>
      <c r="B33" s="93">
        <v>248.3988799626451</v>
      </c>
      <c r="C33" s="24">
        <v>10.944499386120565</v>
      </c>
      <c r="D33" s="64">
        <v>10.698439775289813</v>
      </c>
      <c r="E33" s="93">
        <v>10.724412336033193</v>
      </c>
      <c r="F33" s="24">
        <v>7.773809764674056</v>
      </c>
      <c r="G33" s="68">
        <v>12.77164369682955</v>
      </c>
      <c r="H33" s="72">
        <v>0.5631288267488336</v>
      </c>
      <c r="I33" s="24">
        <v>-5.633661708723303</v>
      </c>
      <c r="J33" s="68">
        <v>-0.9368329962991306</v>
      </c>
      <c r="K33" s="23"/>
      <c r="L33"/>
      <c r="M33"/>
      <c r="O33"/>
      <c r="P33"/>
    </row>
    <row r="34" spans="1:16" s="17" customFormat="1" ht="12.75">
      <c r="A34" s="58" t="s">
        <v>46</v>
      </c>
      <c r="B34" s="93">
        <v>25.41853276070038</v>
      </c>
      <c r="C34" s="24">
        <v>12.098810287907336</v>
      </c>
      <c r="D34" s="64">
        <v>-3.64921050442073</v>
      </c>
      <c r="E34" s="93">
        <v>5.492596597570615</v>
      </c>
      <c r="F34" s="24">
        <v>3.9627264933164597</v>
      </c>
      <c r="G34" s="68">
        <v>9.88500240049921</v>
      </c>
      <c r="H34" s="72">
        <v>2.8616961135741783</v>
      </c>
      <c r="I34" s="24">
        <v>-5.215639702563912</v>
      </c>
      <c r="J34" s="68">
        <v>12.105552739898773</v>
      </c>
      <c r="K34" s="23"/>
      <c r="L34"/>
      <c r="M34"/>
      <c r="O34"/>
      <c r="P34"/>
    </row>
    <row r="35" spans="1:16" s="43" customFormat="1" ht="12.75">
      <c r="A35" s="59" t="s">
        <v>47</v>
      </c>
      <c r="B35" s="94">
        <v>6.648632121871022</v>
      </c>
      <c r="C35" s="25">
        <v>4.937019921044383</v>
      </c>
      <c r="D35" s="65">
        <v>4.514751814158702</v>
      </c>
      <c r="E35" s="94">
        <v>0.7312066707220813</v>
      </c>
      <c r="F35" s="25">
        <v>3.144180121447082</v>
      </c>
      <c r="G35" s="69">
        <v>8.895818859118588</v>
      </c>
      <c r="H35" s="73">
        <v>1.4397781381075712</v>
      </c>
      <c r="I35" s="25">
        <v>-2.472229773034884</v>
      </c>
      <c r="J35" s="69">
        <v>1.2365847029857768</v>
      </c>
      <c r="K35" s="98"/>
      <c r="L35"/>
      <c r="M35"/>
      <c r="O35"/>
      <c r="P35"/>
    </row>
    <row r="36" spans="1:16" s="43" customFormat="1" ht="12.75">
      <c r="A36" s="59" t="s">
        <v>48</v>
      </c>
      <c r="B36" s="94">
        <v>3.638822664640526</v>
      </c>
      <c r="C36" s="25">
        <v>3.226931866227223</v>
      </c>
      <c r="D36" s="65">
        <v>2.028223728062417</v>
      </c>
      <c r="E36" s="94">
        <v>1.1471596826274946</v>
      </c>
      <c r="F36" s="25">
        <v>6.805440385165462</v>
      </c>
      <c r="G36" s="69">
        <v>22.24222341191755</v>
      </c>
      <c r="H36" s="73">
        <v>4.170382937023464</v>
      </c>
      <c r="I36" s="25">
        <v>3.625136095006698</v>
      </c>
      <c r="J36" s="69">
        <v>19.080589149072047</v>
      </c>
      <c r="K36" s="98"/>
      <c r="L36"/>
      <c r="M36"/>
      <c r="O36"/>
      <c r="P36"/>
    </row>
    <row r="37" spans="1:16" s="43" customFormat="1" ht="12.75">
      <c r="A37" s="59" t="s">
        <v>49</v>
      </c>
      <c r="B37" s="94">
        <v>15.131077974188829</v>
      </c>
      <c r="C37" s="25">
        <v>18.08044186032811</v>
      </c>
      <c r="D37" s="65">
        <v>-8.036345971990212</v>
      </c>
      <c r="E37" s="94">
        <v>3.614230244221039</v>
      </c>
      <c r="F37" s="25">
        <v>3.2562128485900343</v>
      </c>
      <c r="G37" s="69">
        <v>6.658823860057916</v>
      </c>
      <c r="H37" s="73">
        <v>3.171768552581681</v>
      </c>
      <c r="I37" s="25">
        <v>-9.51951135056881</v>
      </c>
      <c r="J37" s="69">
        <v>13.9302994694823</v>
      </c>
      <c r="K37" s="98"/>
      <c r="L37"/>
      <c r="M37"/>
      <c r="O37"/>
      <c r="P37"/>
    </row>
    <row r="38" spans="1:16" s="17" customFormat="1" ht="12.75">
      <c r="A38" s="58" t="s">
        <v>50</v>
      </c>
      <c r="B38" s="93">
        <v>35.32700365460296</v>
      </c>
      <c r="C38" s="24">
        <v>-2.2185383682474136</v>
      </c>
      <c r="D38" s="64">
        <v>-3.928144466360206</v>
      </c>
      <c r="E38" s="93">
        <v>9.903916100194522</v>
      </c>
      <c r="F38" s="24">
        <v>-0.14609787254609152</v>
      </c>
      <c r="G38" s="68">
        <v>9.82365786462951</v>
      </c>
      <c r="H38" s="72">
        <v>3.4264281368798852</v>
      </c>
      <c r="I38" s="24">
        <v>0.008360953681108008</v>
      </c>
      <c r="J38" s="68">
        <v>6.408120854532284</v>
      </c>
      <c r="K38" s="23"/>
      <c r="L38"/>
      <c r="M38"/>
      <c r="O38"/>
      <c r="P38"/>
    </row>
    <row r="39" spans="1:16" s="17" customFormat="1" ht="12.75">
      <c r="A39" s="58" t="s">
        <v>51</v>
      </c>
      <c r="B39" s="93">
        <v>13.829921725434447</v>
      </c>
      <c r="C39" s="24">
        <v>1.4173709138656232</v>
      </c>
      <c r="D39" s="64">
        <v>-7.719177659735143</v>
      </c>
      <c r="E39" s="93">
        <v>2.205757711266799</v>
      </c>
      <c r="F39" s="24">
        <v>0.8156722452656862</v>
      </c>
      <c r="G39" s="68">
        <v>3.233209172379925</v>
      </c>
      <c r="H39" s="72">
        <v>2.04515777161179</v>
      </c>
      <c r="I39" s="24">
        <v>-3.823335027388286</v>
      </c>
      <c r="J39" s="68">
        <v>7.790026265606698</v>
      </c>
      <c r="K39" s="23"/>
      <c r="L39"/>
      <c r="M39"/>
      <c r="O39"/>
      <c r="P39"/>
    </row>
    <row r="40" spans="1:16" s="17" customFormat="1" ht="12.75">
      <c r="A40" s="58" t="s">
        <v>52</v>
      </c>
      <c r="B40" s="93">
        <v>382.41417473835264</v>
      </c>
      <c r="C40" s="24">
        <v>2.745500847220428</v>
      </c>
      <c r="D40" s="64">
        <v>3.645008607148559</v>
      </c>
      <c r="E40" s="93">
        <v>43.37158344375874</v>
      </c>
      <c r="F40" s="24">
        <v>2.0440519538335478</v>
      </c>
      <c r="G40" s="68">
        <v>11.379811267307648</v>
      </c>
      <c r="H40" s="72">
        <v>1.4502817392199918</v>
      </c>
      <c r="I40" s="24">
        <v>-3.5764942046423887</v>
      </c>
      <c r="J40" s="68">
        <v>2.8431389053014344</v>
      </c>
      <c r="K40" s="23"/>
      <c r="L40"/>
      <c r="M40"/>
      <c r="O40"/>
      <c r="P40"/>
    </row>
    <row r="41" spans="1:16" s="43" customFormat="1" ht="12.75">
      <c r="A41" s="59" t="s">
        <v>53</v>
      </c>
      <c r="B41" s="94">
        <v>103.98790150883612</v>
      </c>
      <c r="C41" s="25">
        <v>8.834058932724819</v>
      </c>
      <c r="D41" s="65">
        <v>3.158101477394326</v>
      </c>
      <c r="E41" s="94">
        <v>14.999452696095808</v>
      </c>
      <c r="F41" s="25">
        <v>5.485988460725011</v>
      </c>
      <c r="G41" s="69">
        <v>13.248484142658956</v>
      </c>
      <c r="H41" s="73">
        <v>1.784343260008077</v>
      </c>
      <c r="I41" s="25">
        <v>-8.26049044248266</v>
      </c>
      <c r="J41" s="69">
        <v>2.057217951762458</v>
      </c>
      <c r="K41" s="98"/>
      <c r="L41"/>
      <c r="M41"/>
      <c r="O41"/>
      <c r="P41"/>
    </row>
    <row r="42" spans="1:16" s="43" customFormat="1" ht="12.75">
      <c r="A42" s="59" t="s">
        <v>54</v>
      </c>
      <c r="B42" s="94">
        <v>3.400158058061758</v>
      </c>
      <c r="C42" s="25">
        <v>0.1657722891145852</v>
      </c>
      <c r="D42" s="65">
        <v>-3.6592761252427386</v>
      </c>
      <c r="E42" s="94">
        <v>1.5770955092359222</v>
      </c>
      <c r="F42" s="25">
        <v>5.439381393477438</v>
      </c>
      <c r="G42" s="69">
        <v>13.487319351700112</v>
      </c>
      <c r="H42" s="73">
        <v>6.003002670897322</v>
      </c>
      <c r="I42" s="25">
        <v>6.2591912993631205</v>
      </c>
      <c r="J42" s="69">
        <v>15.478376204795419</v>
      </c>
      <c r="K42" s="98"/>
      <c r="L42"/>
      <c r="M42"/>
      <c r="O42"/>
      <c r="P42"/>
    </row>
    <row r="43" spans="1:16" s="43" customFormat="1" ht="12.75">
      <c r="A43" s="59" t="s">
        <v>55</v>
      </c>
      <c r="B43" s="94">
        <v>22.470589031646863</v>
      </c>
      <c r="C43" s="25">
        <v>0.9787308650727633</v>
      </c>
      <c r="D43" s="65">
        <v>-2.2509777001676445</v>
      </c>
      <c r="E43" s="94">
        <v>2.6457863354202216</v>
      </c>
      <c r="F43" s="25">
        <v>-0.6944616080684862</v>
      </c>
      <c r="G43" s="69">
        <v>8.485516072569045</v>
      </c>
      <c r="H43" s="73">
        <v>1.5432864009228022</v>
      </c>
      <c r="I43" s="25">
        <v>-1.3697282509833708</v>
      </c>
      <c r="J43" s="69">
        <v>12.339622168811037</v>
      </c>
      <c r="K43" s="98"/>
      <c r="L43"/>
      <c r="M43"/>
      <c r="O43"/>
      <c r="P43"/>
    </row>
    <row r="44" spans="1:16" s="43" customFormat="1" ht="12.75">
      <c r="A44" s="59" t="s">
        <v>56</v>
      </c>
      <c r="B44" s="94">
        <v>252.55552613980788</v>
      </c>
      <c r="C44" s="25">
        <v>0.6193254777659307</v>
      </c>
      <c r="D44" s="65">
        <v>4.515706682909104</v>
      </c>
      <c r="E44" s="94">
        <v>24.14924890300679</v>
      </c>
      <c r="F44" s="25">
        <v>0.10715543943546901</v>
      </c>
      <c r="G44" s="69">
        <v>10.43683528393673</v>
      </c>
      <c r="H44" s="73">
        <v>1.2431661095831756</v>
      </c>
      <c r="I44" s="25">
        <v>-2.480603991191843</v>
      </c>
      <c r="J44" s="69">
        <v>2.129402674961156</v>
      </c>
      <c r="K44" s="98"/>
      <c r="L44"/>
      <c r="M44"/>
      <c r="O44"/>
      <c r="P44"/>
    </row>
    <row r="45" spans="1:16" s="17" customFormat="1" ht="12.75">
      <c r="A45" s="58" t="s">
        <v>57</v>
      </c>
      <c r="B45" s="93">
        <v>215.1143650816246</v>
      </c>
      <c r="C45" s="24">
        <v>2.5370642917266872</v>
      </c>
      <c r="D45" s="64">
        <v>6.48454204739124</v>
      </c>
      <c r="E45" s="93">
        <v>12.20479830767717</v>
      </c>
      <c r="F45" s="24">
        <v>3.3779602387399077</v>
      </c>
      <c r="G45" s="68">
        <v>17.007858026751578</v>
      </c>
      <c r="H45" s="72">
        <v>0.7270059162161301</v>
      </c>
      <c r="I45" s="24">
        <v>-2.6904179608673973</v>
      </c>
      <c r="J45" s="68">
        <v>6.6539024681501635</v>
      </c>
      <c r="K45" s="23"/>
      <c r="L45"/>
      <c r="M45"/>
      <c r="O45"/>
      <c r="P45"/>
    </row>
    <row r="46" spans="1:16" s="43" customFormat="1" ht="12.75">
      <c r="A46" s="59" t="s">
        <v>58</v>
      </c>
      <c r="B46" s="94">
        <v>12.956184729078608</v>
      </c>
      <c r="C46" s="25">
        <v>4.0040497730416735</v>
      </c>
      <c r="D46" s="65">
        <v>35.462093754141044</v>
      </c>
      <c r="E46" s="94">
        <v>1.4453111982153604</v>
      </c>
      <c r="F46" s="25">
        <v>5.981177327087339</v>
      </c>
      <c r="G46" s="69">
        <v>40.30748266808259</v>
      </c>
      <c r="H46" s="73">
        <v>1.3544544615600016</v>
      </c>
      <c r="I46" s="25">
        <v>-8.079004074632824</v>
      </c>
      <c r="J46" s="69">
        <v>-2.325056052010299</v>
      </c>
      <c r="K46" s="98"/>
      <c r="L46"/>
      <c r="M46"/>
      <c r="O46"/>
      <c r="P46"/>
    </row>
    <row r="47" spans="1:16" s="43" customFormat="1" ht="12.75">
      <c r="A47" s="59" t="s">
        <v>59</v>
      </c>
      <c r="B47" s="94">
        <v>26.108885988376347</v>
      </c>
      <c r="C47" s="25">
        <v>-3.9036104195797505</v>
      </c>
      <c r="D47" s="65">
        <v>15.352051261632615</v>
      </c>
      <c r="E47" s="94">
        <v>2.3887565990254025</v>
      </c>
      <c r="F47" s="25">
        <v>-2.8489708438775407</v>
      </c>
      <c r="G47" s="69">
        <v>16.324568656845063</v>
      </c>
      <c r="H47" s="73">
        <v>1.1617545397987068</v>
      </c>
      <c r="I47" s="25">
        <v>-0.8790317334442466</v>
      </c>
      <c r="J47" s="69">
        <v>-5.426186189720905</v>
      </c>
      <c r="K47" s="98"/>
      <c r="L47"/>
      <c r="M47"/>
      <c r="O47"/>
      <c r="P47"/>
    </row>
    <row r="48" spans="1:16" s="43" customFormat="1" ht="12.75">
      <c r="A48" s="59" t="s">
        <v>60</v>
      </c>
      <c r="B48" s="94">
        <v>77.04207663391645</v>
      </c>
      <c r="C48" s="25">
        <v>1.5035712435714998</v>
      </c>
      <c r="D48" s="65">
        <v>-7.853689379706652</v>
      </c>
      <c r="E48" s="94">
        <v>3.954312692599007</v>
      </c>
      <c r="F48" s="25">
        <v>1.173182777864823</v>
      </c>
      <c r="G48" s="69">
        <v>0.46760576278634947</v>
      </c>
      <c r="H48" s="73">
        <v>0.6719537391594532</v>
      </c>
      <c r="I48" s="25">
        <v>-0.4199011402539643</v>
      </c>
      <c r="J48" s="69">
        <v>9.75113548868003</v>
      </c>
      <c r="K48" s="98"/>
      <c r="L48"/>
      <c r="M48"/>
      <c r="O48"/>
      <c r="P48"/>
    </row>
    <row r="49" spans="1:16" s="43" customFormat="1" ht="12.75">
      <c r="A49" s="59" t="s">
        <v>61</v>
      </c>
      <c r="B49" s="94">
        <v>99.00721773025322</v>
      </c>
      <c r="C49" s="25">
        <v>5.0317358400266965</v>
      </c>
      <c r="D49" s="65">
        <v>14.847310597567787</v>
      </c>
      <c r="E49" s="94">
        <v>4.416417817837399</v>
      </c>
      <c r="F49" s="25">
        <v>8.378709728534496</v>
      </c>
      <c r="G49" s="69">
        <v>29.467666568906893</v>
      </c>
      <c r="H49" s="73">
        <v>0.5730897895551238</v>
      </c>
      <c r="I49" s="25">
        <v>-2.346229564545821</v>
      </c>
      <c r="J49" s="69">
        <v>8.708856500566498</v>
      </c>
      <c r="K49" s="98"/>
      <c r="L49"/>
      <c r="M49"/>
      <c r="O49"/>
      <c r="P49"/>
    </row>
    <row r="50" spans="1:16" s="17" customFormat="1" ht="12.75">
      <c r="A50" s="58" t="s">
        <v>62</v>
      </c>
      <c r="B50" s="93">
        <v>85.07143296034485</v>
      </c>
      <c r="C50" s="24">
        <v>14.05415584875196</v>
      </c>
      <c r="D50" s="64">
        <v>9.889905390460974</v>
      </c>
      <c r="E50" s="93">
        <v>5.904269563628334</v>
      </c>
      <c r="F50" s="24">
        <v>4.948511408635459</v>
      </c>
      <c r="G50" s="68">
        <v>5.983967230244724</v>
      </c>
      <c r="H50" s="72">
        <v>0.9119483757093539</v>
      </c>
      <c r="I50" s="24">
        <v>-12.047369236150818</v>
      </c>
      <c r="J50" s="68">
        <v>-8.833858257989114</v>
      </c>
      <c r="K50" s="23"/>
      <c r="L50"/>
      <c r="M50"/>
      <c r="O50"/>
      <c r="P50"/>
    </row>
    <row r="51" spans="1:16" s="43" customFormat="1" ht="12.75">
      <c r="A51" s="59" t="s">
        <v>63</v>
      </c>
      <c r="B51" s="94">
        <v>47.388553475547894</v>
      </c>
      <c r="C51" s="25">
        <v>22.867090803683453</v>
      </c>
      <c r="D51" s="65">
        <v>10.123962037576861</v>
      </c>
      <c r="E51" s="94">
        <v>1.7127492675598253</v>
      </c>
      <c r="F51" s="25">
        <v>14.348080985546051</v>
      </c>
      <c r="G51" s="69">
        <v>10.51365128852475</v>
      </c>
      <c r="H51" s="73">
        <v>0.5132472385568558</v>
      </c>
      <c r="I51" s="25">
        <v>-3.430060224482756</v>
      </c>
      <c r="J51" s="69">
        <v>-0.4035963153691591</v>
      </c>
      <c r="K51" s="98"/>
      <c r="L51"/>
      <c r="M51"/>
      <c r="O51"/>
      <c r="P51"/>
    </row>
    <row r="52" spans="1:16" s="43" customFormat="1" ht="12.75">
      <c r="A52" s="59" t="s">
        <v>64</v>
      </c>
      <c r="B52" s="94">
        <v>37.68287948479696</v>
      </c>
      <c r="C52" s="25">
        <v>4.617488418871729</v>
      </c>
      <c r="D52" s="65">
        <v>9.596973211311566</v>
      </c>
      <c r="E52" s="94">
        <v>4.191520296068509</v>
      </c>
      <c r="F52" s="25">
        <v>1.5379209700547403</v>
      </c>
      <c r="G52" s="69">
        <v>4.23814161785363</v>
      </c>
      <c r="H52" s="73">
        <v>1.4133397347835877</v>
      </c>
      <c r="I52" s="25">
        <v>-10.435737013659752</v>
      </c>
      <c r="J52" s="69">
        <v>-12.067358310975319</v>
      </c>
      <c r="K52" s="98"/>
      <c r="L52"/>
      <c r="M52"/>
      <c r="O52"/>
      <c r="P52"/>
    </row>
    <row r="53" spans="1:16" s="17" customFormat="1" ht="12.75">
      <c r="A53" s="60" t="s">
        <v>65</v>
      </c>
      <c r="B53" s="92">
        <v>22.868889156223364</v>
      </c>
      <c r="C53" s="26">
        <v>2.8848650964572897</v>
      </c>
      <c r="D53" s="63">
        <v>-3.08879922241867</v>
      </c>
      <c r="E53" s="92">
        <v>2.8813835153145484</v>
      </c>
      <c r="F53" s="26">
        <v>8.822699466538486</v>
      </c>
      <c r="G53" s="67">
        <v>10.140223821406913</v>
      </c>
      <c r="H53" s="71">
        <v>1.578267945420423</v>
      </c>
      <c r="I53" s="26">
        <v>0.5520846726609907</v>
      </c>
      <c r="J53" s="67">
        <v>6.803341257377582</v>
      </c>
      <c r="K53" s="23"/>
      <c r="L53"/>
      <c r="M53"/>
      <c r="O53"/>
      <c r="P53"/>
    </row>
    <row r="54" spans="1:16" s="17" customFormat="1" ht="12.75">
      <c r="A54" s="58" t="s">
        <v>66</v>
      </c>
      <c r="B54" s="93">
        <v>1566.9608406730829</v>
      </c>
      <c r="C54" s="24">
        <v>0.8708790192561544</v>
      </c>
      <c r="D54" s="64">
        <v>-3.896200706950581</v>
      </c>
      <c r="E54" s="93">
        <v>252.20910937943955</v>
      </c>
      <c r="F54" s="24">
        <v>2.3047444662833705</v>
      </c>
      <c r="G54" s="68">
        <v>9.092265243209962</v>
      </c>
      <c r="H54" s="72">
        <v>2.2692192061075818</v>
      </c>
      <c r="I54" s="24">
        <v>-3.152618232730331</v>
      </c>
      <c r="J54" s="68">
        <v>7.54388185889141</v>
      </c>
      <c r="K54" s="23"/>
      <c r="L54"/>
      <c r="M54"/>
      <c r="O54"/>
      <c r="P54"/>
    </row>
    <row r="55" spans="1:16" s="17" customFormat="1" ht="12.75">
      <c r="A55" s="58" t="s">
        <v>67</v>
      </c>
      <c r="B55" s="93">
        <v>480.7063631876494</v>
      </c>
      <c r="C55" s="24">
        <v>1.4398487808482185</v>
      </c>
      <c r="D55" s="64">
        <v>-5.392073591413748</v>
      </c>
      <c r="E55" s="93">
        <v>100.92437510241109</v>
      </c>
      <c r="F55" s="24">
        <v>3.1618757245166718</v>
      </c>
      <c r="G55" s="68">
        <v>11.381987792036185</v>
      </c>
      <c r="H55" s="72">
        <v>2.6091371532112464</v>
      </c>
      <c r="I55" s="24">
        <v>-4.608172401993638</v>
      </c>
      <c r="J55" s="68">
        <v>9.938647699448433</v>
      </c>
      <c r="K55" s="23"/>
      <c r="L55"/>
      <c r="M55"/>
      <c r="O55"/>
      <c r="P55"/>
    </row>
    <row r="56" spans="1:16" s="17" customFormat="1" ht="12.75">
      <c r="A56" s="61" t="s">
        <v>68</v>
      </c>
      <c r="B56" s="116">
        <v>2206.463858691053</v>
      </c>
      <c r="C56" s="27">
        <v>6.00321255563796</v>
      </c>
      <c r="D56" s="66">
        <v>4.711052404104099</v>
      </c>
      <c r="E56" s="116">
        <v>219.78688955010662</v>
      </c>
      <c r="F56" s="27">
        <v>4.004045697744862</v>
      </c>
      <c r="G56" s="70">
        <v>13.73501145526479</v>
      </c>
      <c r="H56" s="74">
        <v>1.2961378961311356</v>
      </c>
      <c r="I56" s="27">
        <v>-2.4522066237132933</v>
      </c>
      <c r="J56" s="70">
        <v>4.958603481123514</v>
      </c>
      <c r="K56" s="23"/>
      <c r="L56"/>
      <c r="M56"/>
      <c r="O56"/>
      <c r="P56"/>
    </row>
    <row r="57" spans="1:16" s="17" customFormat="1" ht="12.75">
      <c r="A57" s="62" t="s">
        <v>69</v>
      </c>
      <c r="B57" s="116">
        <v>4276.999951708009</v>
      </c>
      <c r="C57" s="27">
        <v>3.533005641010334</v>
      </c>
      <c r="D57" s="66">
        <v>0.17842550578497374</v>
      </c>
      <c r="E57" s="116">
        <v>575.8017575472718</v>
      </c>
      <c r="F57" s="27">
        <v>3.129017478447249</v>
      </c>
      <c r="G57" s="70">
        <v>11.231508041755234</v>
      </c>
      <c r="H57" s="74">
        <v>1.8017257919702063</v>
      </c>
      <c r="I57" s="27">
        <v>-3.794872097134916</v>
      </c>
      <c r="J57" s="70">
        <v>5.614801932184954</v>
      </c>
      <c r="K57" s="23"/>
      <c r="L57"/>
      <c r="M57"/>
      <c r="O57"/>
      <c r="P57"/>
    </row>
    <row r="58" spans="1:16" s="17" customFormat="1" ht="12.75">
      <c r="A58" s="131" t="s">
        <v>115</v>
      </c>
      <c r="B58" s="122"/>
      <c r="C58" s="64"/>
      <c r="D58" s="64"/>
      <c r="E58" s="122"/>
      <c r="F58" s="64"/>
      <c r="G58" s="64"/>
      <c r="H58" s="72"/>
      <c r="I58" s="64"/>
      <c r="J58" s="64"/>
      <c r="K58" s="23"/>
      <c r="L58"/>
      <c r="M58"/>
      <c r="O58"/>
      <c r="P58"/>
    </row>
    <row r="60" spans="1:6" ht="12.75">
      <c r="A60" s="43" t="s">
        <v>118</v>
      </c>
      <c r="B60" s="198"/>
      <c r="C60" s="43"/>
      <c r="D60" s="43"/>
      <c r="E60" s="43"/>
      <c r="F60" s="43"/>
    </row>
    <row r="61" spans="1:6" ht="12.75">
      <c r="A61" s="197" t="s">
        <v>117</v>
      </c>
      <c r="B61" s="198"/>
      <c r="C61" s="43"/>
      <c r="D61" s="43"/>
      <c r="E61" s="43"/>
      <c r="F61" s="43"/>
    </row>
  </sheetData>
  <sheetProtection/>
  <mergeCells count="8">
    <mergeCell ref="A2:A6"/>
    <mergeCell ref="B2:D3"/>
    <mergeCell ref="E2:G2"/>
    <mergeCell ref="H2:J3"/>
    <mergeCell ref="E3:G3"/>
    <mergeCell ref="B4:B5"/>
    <mergeCell ref="E4:E5"/>
    <mergeCell ref="H4:H5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Addares</dc:creator>
  <cp:keywords/>
  <dc:description/>
  <cp:lastModifiedBy>*</cp:lastModifiedBy>
  <cp:lastPrinted>2016-03-16T16:13:59Z</cp:lastPrinted>
  <dcterms:created xsi:type="dcterms:W3CDTF">2013-09-11T10:45:54Z</dcterms:created>
  <dcterms:modified xsi:type="dcterms:W3CDTF">2016-07-05T08:45:25Z</dcterms:modified>
  <cp:category/>
  <cp:version/>
  <cp:contentType/>
  <cp:contentStatus/>
</cp:coreProperties>
</file>