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955" windowHeight="8190" activeTab="0"/>
  </bookViews>
  <sheets>
    <sheet name="Tab1" sheetId="1" r:id="rId1"/>
    <sheet name="Tab2 et 2bis" sheetId="2" r:id="rId2"/>
    <sheet name="Tab3 et 3bis" sheetId="3" r:id="rId3"/>
    <sheet name="Tab4 et 4bis" sheetId="4" r:id="rId4"/>
    <sheet name="Tab5 et 5bis" sheetId="5" r:id="rId5"/>
    <sheet name="Tab6" sheetId="6" r:id="rId6"/>
  </sheets>
  <definedNames>
    <definedName name="_xlnm.Print_Area" localSheetId="0">'Tab1'!$A$2:$G$52</definedName>
  </definedNames>
  <calcPr fullCalcOnLoad="1"/>
</workbook>
</file>

<file path=xl/sharedStrings.xml><?xml version="1.0" encoding="utf-8"?>
<sst xmlns="http://schemas.openxmlformats.org/spreadsheetml/2006/main" count="353" uniqueCount="97">
  <si>
    <t>Tableau 1 : Entrées et stocks en contrats aidés du PCS</t>
  </si>
  <si>
    <t>T1</t>
  </si>
  <si>
    <t>T2</t>
  </si>
  <si>
    <t>T3</t>
  </si>
  <si>
    <t>T4</t>
  </si>
  <si>
    <t xml:space="preserve">CIE </t>
  </si>
  <si>
    <t>Nouveaux contrats</t>
  </si>
  <si>
    <t>Avenants de reconduction</t>
  </si>
  <si>
    <t>Effectifs en fin de trimestre</t>
  </si>
  <si>
    <t>CI-RMA</t>
  </si>
  <si>
    <t>TOTAL</t>
  </si>
  <si>
    <t>ASS-API-AAH</t>
  </si>
  <si>
    <t>CAE</t>
  </si>
  <si>
    <r>
      <t xml:space="preserve">dont : </t>
    </r>
    <r>
      <rPr>
        <i/>
        <sz val="10"/>
        <rFont val="Times New Roman"/>
        <family val="1"/>
      </rPr>
      <t>France métropolitaine</t>
    </r>
  </si>
  <si>
    <t xml:space="preserve">ASS-API-AAH </t>
  </si>
  <si>
    <t>Tableau 2 : Les secteurs d'activité du CIE et du CI-RMA en flux (entrées initiales)</t>
  </si>
  <si>
    <t>Flux d'embauche</t>
  </si>
  <si>
    <t>CIE</t>
  </si>
  <si>
    <t>En %*</t>
  </si>
  <si>
    <t>Autres**</t>
  </si>
  <si>
    <t>Tableau 2bis : Les employeurs du non marchand en flux (entrées initiales)</t>
  </si>
  <si>
    <t>Commune</t>
  </si>
  <si>
    <t>Autres collectivités territoriales**</t>
  </si>
  <si>
    <t>Association, fondation</t>
  </si>
  <si>
    <t>Etablissement public d'enseignement</t>
  </si>
  <si>
    <t>Etablissement sanitaire public</t>
  </si>
  <si>
    <t>Autre établissement public</t>
  </si>
  <si>
    <t>Autre personne morale</t>
  </si>
  <si>
    <t>Agriculture (A)</t>
  </si>
  <si>
    <t>Industrie (B, C, D, E)</t>
  </si>
  <si>
    <t>Construction (F)</t>
  </si>
  <si>
    <t>Tertiaire (G à U)</t>
  </si>
  <si>
    <t>dont :  Commerce (G)</t>
  </si>
  <si>
    <t>Hébergement et restauration (I)</t>
  </si>
  <si>
    <t>Activité de soutien aux entreprises (M,N)</t>
  </si>
  <si>
    <t>Les codes correspondent aux sections de la nomenclature NAF rév. 2.</t>
  </si>
  <si>
    <t>Tableau 3 : Les secteurs d'activité du CIE et du CI-RMA en stock</t>
  </si>
  <si>
    <t>Tableau 3bis : Les employeurs du non marchand en stock</t>
  </si>
  <si>
    <t>Tableau 4 : Les publics cibles en CIE et en CI-RMA en flux (entrées initiales)</t>
  </si>
  <si>
    <t>Femmes</t>
  </si>
  <si>
    <t xml:space="preserve">Moins de 26 ans </t>
  </si>
  <si>
    <t>50 ans et plus</t>
  </si>
  <si>
    <t>Personnes handicapées</t>
  </si>
  <si>
    <t>Allocataires du RMI ou du RSA**</t>
  </si>
  <si>
    <t>Allocataires de l'ASS</t>
  </si>
  <si>
    <t>Allocataires de l'API</t>
  </si>
  <si>
    <t>Chômeurs de longue durée</t>
  </si>
  <si>
    <t xml:space="preserve">                  plus de deux ans</t>
  </si>
  <si>
    <t>Niveau de formation</t>
  </si>
  <si>
    <t>Inférieur au CAP (Vbis et VI)</t>
  </si>
  <si>
    <t>Niveau CAP-BEP (V)</t>
  </si>
  <si>
    <t>Niveau BAC</t>
  </si>
  <si>
    <t>Supérieur au BAC</t>
  </si>
  <si>
    <t>Tableau 4bis : Les publics cibles du non marchand en flux (entrées initiales)</t>
  </si>
  <si>
    <r>
      <t xml:space="preserve">      dont :</t>
    </r>
    <r>
      <rPr>
        <i/>
        <sz val="10"/>
        <rFont val="Times New Roman"/>
        <family val="1"/>
      </rPr>
      <t xml:space="preserve">  femmes</t>
    </r>
  </si>
  <si>
    <r>
      <t xml:space="preserve">                  </t>
    </r>
    <r>
      <rPr>
        <i/>
        <sz val="10"/>
        <rFont val="Times New Roman"/>
        <family val="1"/>
      </rPr>
      <t>moins de 26 ans</t>
    </r>
  </si>
  <si>
    <t>Tableau 5 : Les publics cibles en CIE et en CI-RMA en stock</t>
  </si>
  <si>
    <t>Tableau 5bis : Les publics cibles du non marchand en stock</t>
  </si>
  <si>
    <t>CDD (en %)</t>
  </si>
  <si>
    <t>CDI (en %)</t>
  </si>
  <si>
    <t>Durée moyenne du contrat (en mois)*</t>
  </si>
  <si>
    <t>Durée hebdomadaire de travail (en heures)</t>
  </si>
  <si>
    <t>Taux de prise en charge moyen de l'Etat (en %)</t>
  </si>
  <si>
    <t xml:space="preserve">CI-RMA </t>
  </si>
  <si>
    <t>CDI (en%)</t>
  </si>
  <si>
    <t>RMI ou RSA*</t>
  </si>
  <si>
    <t>Source : ASP - Traitement : Dares.</t>
  </si>
  <si>
    <t>Champ : France entière.</t>
  </si>
  <si>
    <r>
      <t>* Le RSA a remplacé le RMI et l'API depuis le 1</t>
    </r>
    <r>
      <rPr>
        <i/>
        <vertAlign val="superscript"/>
        <sz val="8"/>
        <rFont val="Times New Roman"/>
        <family val="1"/>
      </rPr>
      <t>er</t>
    </r>
    <r>
      <rPr>
        <i/>
        <sz val="8"/>
        <rFont val="Times New Roman"/>
        <family val="1"/>
      </rPr>
      <t xml:space="preserve"> juin 2009 en France métropolitaine et depuis le 1</t>
    </r>
    <r>
      <rPr>
        <i/>
        <vertAlign val="superscript"/>
        <sz val="8"/>
        <rFont val="Times New Roman"/>
        <family val="1"/>
      </rPr>
      <t>er</t>
    </r>
    <r>
      <rPr>
        <i/>
        <sz val="8"/>
        <rFont val="Times New Roman"/>
        <family val="1"/>
      </rPr>
      <t xml:space="preserve"> janvier 2010 dans les Dom.</t>
    </r>
  </si>
  <si>
    <t>CAV</t>
  </si>
  <si>
    <r>
      <t>Note : Le CUI est entré en vigueur au 1</t>
    </r>
    <r>
      <rPr>
        <i/>
        <vertAlign val="superscript"/>
        <sz val="8"/>
        <rFont val="Times New Roman"/>
        <family val="1"/>
      </rPr>
      <t>er</t>
    </r>
    <r>
      <rPr>
        <i/>
        <sz val="8"/>
        <rFont val="Times New Roman"/>
        <family val="1"/>
      </rPr>
      <t xml:space="preserve"> janvier 2010 en France métropolitaine et au 1</t>
    </r>
    <r>
      <rPr>
        <i/>
        <vertAlign val="superscript"/>
        <sz val="8"/>
        <rFont val="Times New Roman"/>
        <family val="1"/>
      </rPr>
      <t>er</t>
    </r>
    <r>
      <rPr>
        <i/>
        <sz val="8"/>
        <rFont val="Times New Roman"/>
        <family val="1"/>
      </rPr>
      <t xml:space="preserve"> janvier 2011 dans les Dom.</t>
    </r>
  </si>
  <si>
    <t>Note : Avec la mise en place du CUI en 2010 en France métropolitaine, les entrées en contrat du PCS ne concernent que les Dom en 2010.</t>
  </si>
  <si>
    <t>*Il s'agit de la durée moyenne prévue du contrat lors de la signature de la convention initiale.</t>
  </si>
  <si>
    <t>Champ : Dom.</t>
  </si>
  <si>
    <r>
      <t>** Le RSA a remplacé le RMI et l'API depuis le 1</t>
    </r>
    <r>
      <rPr>
        <i/>
        <vertAlign val="superscript"/>
        <sz val="8"/>
        <rFont val="Times New Roman"/>
        <family val="1"/>
      </rPr>
      <t>er</t>
    </r>
    <r>
      <rPr>
        <i/>
        <sz val="8"/>
        <rFont val="Times New Roman"/>
        <family val="1"/>
      </rPr>
      <t xml:space="preserve"> juin 2009 en France métropolitaine et depuis le 1</t>
    </r>
    <r>
      <rPr>
        <i/>
        <vertAlign val="superscript"/>
        <sz val="8"/>
        <rFont val="Times New Roman"/>
        <family val="1"/>
      </rPr>
      <t>er</t>
    </r>
    <r>
      <rPr>
        <i/>
        <sz val="8"/>
        <rFont val="Times New Roman"/>
        <family val="1"/>
      </rPr>
      <t xml:space="preserve"> janvier 2010 dans les Dom.</t>
    </r>
  </si>
  <si>
    <r>
      <t>*Correspond à la structure du 4</t>
    </r>
    <r>
      <rPr>
        <i/>
        <vertAlign val="superscript"/>
        <sz val="8"/>
        <rFont val="Times New Roman"/>
        <family val="1"/>
      </rPr>
      <t>ème</t>
    </r>
    <r>
      <rPr>
        <i/>
        <sz val="8"/>
        <rFont val="Times New Roman"/>
        <family val="1"/>
      </rPr>
      <t xml:space="preserve"> trimestre 2010.</t>
    </r>
  </si>
  <si>
    <t>**EPCI, département, région.</t>
  </si>
  <si>
    <t>**Correspond aux codes NAF non valides.</t>
  </si>
  <si>
    <t>**Correspond aux codes APE (Activité Principale Exercée) non valides.</t>
  </si>
  <si>
    <t>Tableau 6 : Caractéristiques du CIE, du CI-RMA, du CAE et du CAV</t>
  </si>
  <si>
    <r>
      <t>Avertissement</t>
    </r>
    <r>
      <rPr>
        <sz val="11"/>
        <rFont val="Times New Roman"/>
        <family val="1"/>
      </rPr>
      <t xml:space="preserve"> : Depuis le 1</t>
    </r>
    <r>
      <rPr>
        <vertAlign val="superscript"/>
        <sz val="11"/>
        <rFont val="Times New Roman"/>
        <family val="1"/>
      </rPr>
      <t>er</t>
    </r>
    <r>
      <rPr>
        <sz val="11"/>
        <rFont val="Times New Roman"/>
        <family val="1"/>
      </rPr>
      <t xml:space="preserve"> janvier 2010, les quatre contrats du PCS ont été remplacés par le contrat unique d'insertion (CUI) en France Métropolitaine, mais sont restés en vigueur jusqu'en décembre 2010 dans les Dom. 
Les entrées en 2010 ne concernent ainsi que les Dom. Il n'y a plus d'entrées en CIE, ce contrat n'existant pas dans les Dom. Les personnes entrées avant le 31 décembre 2009 dans l'un de ces quatre contrats restent toutefois comptées dans les effectifs en fin de trimestre tant que leur contrat n'est pas terminé.</t>
    </r>
  </si>
  <si>
    <t xml:space="preserve">Tableau 1bis : Embauches et effectifs en Contrat Unique d'Insertion (CUI-CAE,CUI-CIE) et en contrats aidés du PCS (CIE, CI-RMA, CAE, CAV) </t>
  </si>
  <si>
    <t>Pour des données détaillées sur les CUI, se référer aux tableaux trimestriels disponibles dans la rubrique : Le contrat unique d'insertion (CUI-CAE et CUI-CIE)</t>
  </si>
  <si>
    <r>
      <t>Lecture : Au 4</t>
    </r>
    <r>
      <rPr>
        <i/>
        <vertAlign val="superscript"/>
        <sz val="8"/>
        <rFont val="Times New Roman"/>
        <family val="1"/>
      </rPr>
      <t xml:space="preserve">è </t>
    </r>
    <r>
      <rPr>
        <i/>
        <sz val="8"/>
        <rFont val="Times New Roman"/>
        <family val="1"/>
      </rPr>
      <t>trimestre 2010, 80,6 % des conventions initiales de CI-RMA ont été signées dans le tertiaire.</t>
    </r>
  </si>
  <si>
    <r>
      <t>*Correspond à la structure du 4</t>
    </r>
    <r>
      <rPr>
        <i/>
        <vertAlign val="superscript"/>
        <sz val="8"/>
        <rFont val="Times New Roman"/>
        <family val="1"/>
      </rPr>
      <t>è</t>
    </r>
    <r>
      <rPr>
        <i/>
        <sz val="8"/>
        <rFont val="Times New Roman"/>
        <family val="1"/>
      </rPr>
      <t xml:space="preserve"> trimestre 2010.</t>
    </r>
  </si>
  <si>
    <t>Secteur marchand : CUI-CIE, CIE et CI-RMA</t>
  </si>
  <si>
    <t>Secteur non marchand : CUI-CAE, CAE et CAV</t>
  </si>
  <si>
    <r>
      <t>Lecture : Au 4</t>
    </r>
    <r>
      <rPr>
        <i/>
        <vertAlign val="superscript"/>
        <sz val="8"/>
        <rFont val="Times New Roman"/>
        <family val="1"/>
      </rPr>
      <t>è</t>
    </r>
    <r>
      <rPr>
        <i/>
        <sz val="8"/>
        <rFont val="Times New Roman"/>
        <family val="1"/>
      </rPr>
      <t xml:space="preserve"> trimestre 2010, 55,6 % des conventions initiales de CI-RMA sont des CDD.</t>
    </r>
  </si>
  <si>
    <r>
      <t>Lecture : Au 4</t>
    </r>
    <r>
      <rPr>
        <i/>
        <vertAlign val="superscript"/>
        <sz val="8"/>
        <rFont val="Times New Roman"/>
        <family val="1"/>
      </rPr>
      <t>e</t>
    </r>
    <r>
      <rPr>
        <i/>
        <sz val="8"/>
        <rFont val="Times New Roman"/>
        <family val="1"/>
      </rPr>
      <t xml:space="preserve"> trimestre 2010, 4 272 conventions initiales de CAE ont été conclues en France.</t>
    </r>
  </si>
  <si>
    <r>
      <t>Lecture : Au 4</t>
    </r>
    <r>
      <rPr>
        <i/>
        <vertAlign val="superscript"/>
        <sz val="8"/>
        <rFont val="Times New Roman"/>
        <family val="1"/>
      </rPr>
      <t>è</t>
    </r>
    <r>
      <rPr>
        <i/>
        <sz val="8"/>
        <rFont val="Times New Roman"/>
        <family val="1"/>
      </rPr>
      <t xml:space="preserve"> trimestre 2010, 12,1 % des conventions initiales de CAE ont été signées par une commune.</t>
    </r>
  </si>
  <si>
    <r>
      <t>Lecture : Au 4</t>
    </r>
    <r>
      <rPr>
        <i/>
        <vertAlign val="superscript"/>
        <sz val="8"/>
        <rFont val="Times New Roman"/>
        <family val="1"/>
      </rPr>
      <t>e</t>
    </r>
    <r>
      <rPr>
        <i/>
        <sz val="8"/>
        <rFont val="Times New Roman"/>
        <family val="1"/>
      </rPr>
      <t xml:space="preserve"> trimestre 2010, 54,3 % des effectifs présents en CI-RMA étaient des chômeurs de longue durée avant leur embauche. </t>
    </r>
  </si>
  <si>
    <r>
      <t>Lecture : Au 4</t>
    </r>
    <r>
      <rPr>
        <i/>
        <vertAlign val="superscript"/>
        <sz val="8"/>
        <rFont val="Times New Roman"/>
        <family val="1"/>
      </rPr>
      <t>e</t>
    </r>
    <r>
      <rPr>
        <i/>
        <sz val="8"/>
        <rFont val="Times New Roman"/>
        <family val="1"/>
      </rPr>
      <t xml:space="preserve"> trimestre 2010, 68,5 % des effectifs présents en CAE étaient des chômeurs de longue durée avant leur embauche. </t>
    </r>
  </si>
  <si>
    <r>
      <t>Lecture : Au 4</t>
    </r>
    <r>
      <rPr>
        <i/>
        <vertAlign val="superscript"/>
        <sz val="8"/>
        <rFont val="Times New Roman"/>
        <family val="1"/>
      </rPr>
      <t>e</t>
    </r>
    <r>
      <rPr>
        <i/>
        <sz val="8"/>
        <rFont val="Times New Roman"/>
        <family val="1"/>
      </rPr>
      <t xml:space="preserve"> trimestre 2010, 59,7 % des conventions initiales de CI-RMA ont été signées par des chômeurs de longue durée. </t>
    </r>
  </si>
  <si>
    <r>
      <t>Lecture : Au 4</t>
    </r>
    <r>
      <rPr>
        <i/>
        <vertAlign val="superscript"/>
        <sz val="8"/>
        <rFont val="Times New Roman"/>
        <family val="1"/>
      </rPr>
      <t>e</t>
    </r>
    <r>
      <rPr>
        <i/>
        <sz val="8"/>
        <rFont val="Times New Roman"/>
        <family val="1"/>
      </rPr>
      <t xml:space="preserve"> trimestre 2010, 81,4 % des conventions initiales de CAE ont été signées par des chômeurs de longue durée. </t>
    </r>
  </si>
  <si>
    <r>
      <t>Lecture : Au 4</t>
    </r>
    <r>
      <rPr>
        <i/>
        <vertAlign val="superscript"/>
        <sz val="8"/>
        <rFont val="Times New Roman"/>
        <family val="1"/>
      </rPr>
      <t>e</t>
    </r>
    <r>
      <rPr>
        <i/>
        <sz val="8"/>
        <rFont val="Times New Roman"/>
        <family val="1"/>
      </rPr>
      <t xml:space="preserve"> trimestre 2010, 20,7 % des effectifs présents en CAE sont employés par des communes.</t>
    </r>
  </si>
  <si>
    <r>
      <t>Lecture : Au 4</t>
    </r>
    <r>
      <rPr>
        <i/>
        <vertAlign val="superscript"/>
        <sz val="8"/>
        <rFont val="Times New Roman"/>
        <family val="1"/>
      </rPr>
      <t>e</t>
    </r>
    <r>
      <rPr>
        <i/>
        <sz val="8"/>
        <rFont val="Times New Roman"/>
        <family val="1"/>
      </rPr>
      <t xml:space="preserve"> trimestre 2010, 75,5 % des effectifs présents en CI-RMA travaillent dans le secteur tertiaire. </t>
    </r>
  </si>
  <si>
    <r>
      <t>Lecture : Au 4</t>
    </r>
    <r>
      <rPr>
        <i/>
        <vertAlign val="superscript"/>
        <sz val="8"/>
        <rFont val="Times New Roman"/>
        <family val="1"/>
      </rPr>
      <t>è</t>
    </r>
    <r>
      <rPr>
        <i/>
        <sz val="8"/>
        <rFont val="Times New Roman"/>
        <family val="1"/>
      </rPr>
      <t xml:space="preserve"> trimestre 2010, 51 697 conventions initiales de contrats aidés du secteur non marchand ont été conclues en France.</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</si>
</sst>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s>
  <fonts count="30">
    <font>
      <sz val="10"/>
      <name val="Arial"/>
      <family val="0"/>
    </font>
    <font>
      <u val="single"/>
      <sz val="10"/>
      <color indexed="12"/>
      <name val="Arial"/>
      <family val="0"/>
    </font>
    <font>
      <u val="single"/>
      <sz val="10"/>
      <color indexed="36"/>
      <name val="Arial"/>
      <family val="0"/>
    </font>
    <font>
      <sz val="8"/>
      <name val="Arial"/>
      <family val="0"/>
    </font>
    <font>
      <b/>
      <sz val="10"/>
      <name val="Times New Roman"/>
      <family val="1"/>
    </font>
    <font>
      <sz val="10"/>
      <name val="Times New Roman"/>
      <family val="1"/>
    </font>
    <font>
      <i/>
      <sz val="10"/>
      <name val="Times New Roman"/>
      <family val="1"/>
    </font>
    <font>
      <i/>
      <sz val="8"/>
      <name val="Times New Roman"/>
      <family val="1"/>
    </font>
    <font>
      <b/>
      <i/>
      <sz val="8"/>
      <name val="Times New Roman"/>
      <family val="1"/>
    </font>
    <font>
      <sz val="11"/>
      <name val="Times New Roman"/>
      <family val="1"/>
    </font>
    <font>
      <u val="single"/>
      <sz val="11"/>
      <name val="Times New Roman"/>
      <family val="1"/>
    </font>
    <font>
      <vertAlign val="superscript"/>
      <sz val="11"/>
      <name val="Times New Roman"/>
      <family val="1"/>
    </font>
    <font>
      <i/>
      <vertAlign val="superscript"/>
      <sz val="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indexed="47"/>
        <bgColor indexed="64"/>
      </patternFill>
    </fill>
  </fills>
  <borders count="4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color indexed="63"/>
      </right>
      <top style="medium"/>
      <bottom style="medium"/>
    </border>
    <border>
      <left>
        <color indexed="63"/>
      </left>
      <right style="medium"/>
      <top style="medium"/>
      <bottom style="medium"/>
    </border>
    <border>
      <left style="thin"/>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color indexed="63"/>
      </bottom>
    </border>
    <border>
      <left style="medium"/>
      <right style="medium"/>
      <top>
        <color indexed="63"/>
      </top>
      <bottom style="medium"/>
    </border>
    <border>
      <left style="medium"/>
      <right style="medium"/>
      <top style="medium"/>
      <bottom style="mediu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color indexed="63"/>
      </right>
      <top>
        <color indexed="63"/>
      </top>
      <bottom style="medium"/>
    </border>
    <border>
      <left style="thin"/>
      <right style="medium"/>
      <top style="thin"/>
      <bottom>
        <color indexed="63"/>
      </bottom>
    </border>
    <border>
      <left style="thin"/>
      <right style="thin"/>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color indexed="63"/>
      </top>
      <bottom style="medium"/>
    </border>
    <border>
      <left style="thin"/>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5" fillId="0" borderId="0" applyNumberFormat="0" applyFill="0" applyBorder="0" applyAlignment="0" applyProtection="0"/>
    <xf numFmtId="0" fontId="22" fillId="20" borderId="1" applyNumberFormat="0" applyAlignment="0" applyProtection="0"/>
    <xf numFmtId="0" fontId="23" fillId="0" borderId="2" applyNumberFormat="0" applyFill="0" applyAlignment="0" applyProtection="0"/>
    <xf numFmtId="0" fontId="0" fillId="21" borderId="3" applyNumberFormat="0" applyFont="0" applyAlignment="0" applyProtection="0"/>
    <xf numFmtId="0" fontId="20" fillId="7" borderId="1" applyNumberFormat="0" applyAlignment="0" applyProtection="0"/>
    <xf numFmtId="0" fontId="18" fillId="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22" borderId="0" applyNumberFormat="0" applyBorder="0" applyAlignment="0" applyProtection="0"/>
    <xf numFmtId="9" fontId="0" fillId="0" borderId="0" applyFont="0" applyFill="0" applyBorder="0" applyAlignment="0" applyProtection="0"/>
    <xf numFmtId="0" fontId="17" fillId="4" borderId="0" applyNumberFormat="0" applyBorder="0" applyAlignment="0" applyProtection="0"/>
    <xf numFmtId="0" fontId="21" fillId="20" borderId="4" applyNumberFormat="0" applyAlignment="0" applyProtection="0"/>
    <xf numFmtId="0" fontId="26" fillId="0" borderId="0" applyNumberForma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7" fillId="0" borderId="8" applyNumberFormat="0" applyFill="0" applyAlignment="0" applyProtection="0"/>
    <xf numFmtId="0" fontId="24" fillId="23" borderId="9" applyNumberFormat="0" applyAlignment="0" applyProtection="0"/>
  </cellStyleXfs>
  <cellXfs count="220">
    <xf numFmtId="0" fontId="0" fillId="0" borderId="0" xfId="0" applyAlignment="1">
      <alignment/>
    </xf>
    <xf numFmtId="0" fontId="4" fillId="24" borderId="0" xfId="0" applyFont="1" applyFill="1" applyAlignment="1">
      <alignment/>
    </xf>
    <xf numFmtId="0" fontId="5" fillId="24" borderId="0" xfId="0" applyFont="1" applyFill="1" applyAlignment="1">
      <alignment/>
    </xf>
    <xf numFmtId="0" fontId="4" fillId="24" borderId="10" xfId="0" applyFont="1" applyFill="1" applyBorder="1" applyAlignment="1">
      <alignment horizontal="center"/>
    </xf>
    <xf numFmtId="0" fontId="4" fillId="24" borderId="11" xfId="0" applyFont="1" applyFill="1" applyBorder="1" applyAlignment="1">
      <alignment horizontal="center"/>
    </xf>
    <xf numFmtId="0" fontId="4" fillId="24" borderId="12" xfId="0" applyFont="1" applyFill="1" applyBorder="1" applyAlignment="1">
      <alignment horizontal="center"/>
    </xf>
    <xf numFmtId="0" fontId="4" fillId="24" borderId="13" xfId="0" applyFont="1" applyFill="1" applyBorder="1" applyAlignment="1">
      <alignment/>
    </xf>
    <xf numFmtId="0" fontId="5" fillId="24" borderId="14" xfId="0" applyFont="1" applyFill="1" applyBorder="1" applyAlignment="1">
      <alignment/>
    </xf>
    <xf numFmtId="0" fontId="4" fillId="24" borderId="14" xfId="0" applyFont="1" applyFill="1" applyBorder="1" applyAlignment="1">
      <alignment/>
    </xf>
    <xf numFmtId="0" fontId="4" fillId="24" borderId="15" xfId="0" applyFont="1" applyFill="1" applyBorder="1" applyAlignment="1">
      <alignment/>
    </xf>
    <xf numFmtId="0" fontId="5" fillId="24" borderId="16" xfId="0" applyFont="1" applyFill="1" applyBorder="1" applyAlignment="1">
      <alignment/>
    </xf>
    <xf numFmtId="0" fontId="4" fillId="24" borderId="17" xfId="0" applyFont="1" applyFill="1" applyBorder="1" applyAlignment="1">
      <alignment horizontal="center" vertical="center"/>
    </xf>
    <xf numFmtId="0" fontId="7" fillId="24" borderId="0" xfId="0" applyFont="1" applyFill="1" applyAlignment="1">
      <alignment/>
    </xf>
    <xf numFmtId="0" fontId="4" fillId="24" borderId="10" xfId="0" applyFont="1" applyFill="1" applyBorder="1" applyAlignment="1">
      <alignment/>
    </xf>
    <xf numFmtId="0" fontId="7" fillId="24" borderId="0" xfId="0" applyFont="1" applyFill="1" applyBorder="1" applyAlignment="1">
      <alignment/>
    </xf>
    <xf numFmtId="164" fontId="5" fillId="24" borderId="0" xfId="0" applyNumberFormat="1" applyFont="1" applyFill="1" applyBorder="1" applyAlignment="1">
      <alignment horizontal="center"/>
    </xf>
    <xf numFmtId="0" fontId="6" fillId="24" borderId="14" xfId="0" applyFont="1" applyFill="1" applyBorder="1" applyAlignment="1">
      <alignment/>
    </xf>
    <xf numFmtId="0" fontId="5" fillId="0" borderId="0" xfId="0" applyFont="1" applyAlignment="1">
      <alignment/>
    </xf>
    <xf numFmtId="0" fontId="5" fillId="25" borderId="0" xfId="0" applyFont="1" applyFill="1" applyAlignment="1">
      <alignment/>
    </xf>
    <xf numFmtId="0" fontId="4" fillId="25" borderId="0" xfId="0" applyFont="1" applyFill="1" applyAlignment="1">
      <alignment/>
    </xf>
    <xf numFmtId="0" fontId="4" fillId="25" borderId="13" xfId="0" applyFont="1" applyFill="1" applyBorder="1" applyAlignment="1">
      <alignment/>
    </xf>
    <xf numFmtId="164" fontId="5" fillId="25" borderId="0" xfId="0" applyNumberFormat="1" applyFont="1" applyFill="1" applyAlignment="1">
      <alignment/>
    </xf>
    <xf numFmtId="0" fontId="4" fillId="25" borderId="14" xfId="0" applyFont="1" applyFill="1" applyBorder="1" applyAlignment="1">
      <alignment/>
    </xf>
    <xf numFmtId="0" fontId="5" fillId="25" borderId="14" xfId="0" applyFont="1" applyFill="1" applyBorder="1" applyAlignment="1">
      <alignment/>
    </xf>
    <xf numFmtId="0" fontId="6" fillId="25" borderId="14" xfId="0" applyFont="1" applyFill="1" applyBorder="1" applyAlignment="1">
      <alignment/>
    </xf>
    <xf numFmtId="0" fontId="6" fillId="25" borderId="15" xfId="0" applyFont="1" applyFill="1" applyBorder="1" applyAlignment="1">
      <alignment/>
    </xf>
    <xf numFmtId="0" fontId="7" fillId="25" borderId="0" xfId="0" applyFont="1" applyFill="1" applyAlignment="1">
      <alignment/>
    </xf>
    <xf numFmtId="3" fontId="5" fillId="25" borderId="0" xfId="0" applyNumberFormat="1" applyFont="1" applyFill="1" applyAlignment="1">
      <alignment/>
    </xf>
    <xf numFmtId="0" fontId="4" fillId="24" borderId="18" xfId="0" applyFont="1" applyFill="1" applyBorder="1" applyAlignment="1">
      <alignment horizontal="center"/>
    </xf>
    <xf numFmtId="0" fontId="5" fillId="24" borderId="0" xfId="0" applyFont="1" applyFill="1" applyAlignment="1">
      <alignment horizontal="center"/>
    </xf>
    <xf numFmtId="0" fontId="7" fillId="0" borderId="0" xfId="0" applyFont="1" applyAlignment="1">
      <alignment/>
    </xf>
    <xf numFmtId="0" fontId="5" fillId="0" borderId="0" xfId="0" applyFont="1" applyFill="1" applyAlignment="1">
      <alignment/>
    </xf>
    <xf numFmtId="0" fontId="4" fillId="25" borderId="19" xfId="0" applyFont="1" applyFill="1" applyBorder="1" applyAlignment="1">
      <alignment horizontal="center"/>
    </xf>
    <xf numFmtId="0" fontId="4" fillId="25" borderId="20" xfId="0" applyFont="1" applyFill="1" applyBorder="1" applyAlignment="1">
      <alignment horizontal="center"/>
    </xf>
    <xf numFmtId="0" fontId="4" fillId="25" borderId="21" xfId="0" applyFont="1" applyFill="1" applyBorder="1" applyAlignment="1">
      <alignment horizontal="center"/>
    </xf>
    <xf numFmtId="0" fontId="4" fillId="25" borderId="22" xfId="0" applyFont="1" applyFill="1" applyBorder="1" applyAlignment="1">
      <alignment horizontal="center"/>
    </xf>
    <xf numFmtId="164" fontId="5" fillId="25" borderId="0" xfId="0" applyNumberFormat="1" applyFont="1" applyFill="1" applyBorder="1" applyAlignment="1">
      <alignment horizontal="center"/>
    </xf>
    <xf numFmtId="0" fontId="5" fillId="25" borderId="0" xfId="0" applyNumberFormat="1" applyFont="1" applyFill="1" applyAlignment="1" quotePrefix="1">
      <alignment/>
    </xf>
    <xf numFmtId="0" fontId="7" fillId="25" borderId="0" xfId="0" applyFont="1" applyFill="1" applyBorder="1" applyAlignment="1">
      <alignment/>
    </xf>
    <xf numFmtId="3" fontId="0" fillId="25" borderId="0" xfId="0" applyNumberFormat="1" applyFont="1" applyFill="1" applyAlignment="1" quotePrefix="1">
      <alignment/>
    </xf>
    <xf numFmtId="0" fontId="0" fillId="25" borderId="0" xfId="0" applyNumberFormat="1" applyFont="1" applyFill="1" applyAlignment="1" quotePrefix="1">
      <alignment/>
    </xf>
    <xf numFmtId="0" fontId="4" fillId="25" borderId="23" xfId="0" applyFont="1" applyFill="1" applyBorder="1" applyAlignment="1">
      <alignment horizontal="center"/>
    </xf>
    <xf numFmtId="0" fontId="4" fillId="25" borderId="24" xfId="0" applyFont="1" applyFill="1" applyBorder="1" applyAlignment="1">
      <alignment horizontal="center"/>
    </xf>
    <xf numFmtId="0" fontId="4" fillId="25" borderId="15" xfId="0" applyFont="1" applyFill="1" applyBorder="1" applyAlignment="1">
      <alignment horizontal="center"/>
    </xf>
    <xf numFmtId="0" fontId="4" fillId="25" borderId="25" xfId="0" applyFont="1" applyFill="1" applyBorder="1" applyAlignment="1">
      <alignment horizontal="center"/>
    </xf>
    <xf numFmtId="0" fontId="4" fillId="25" borderId="26" xfId="0" applyFont="1" applyFill="1" applyBorder="1" applyAlignment="1">
      <alignment horizontal="center"/>
    </xf>
    <xf numFmtId="3" fontId="4" fillId="25" borderId="0" xfId="0" applyNumberFormat="1" applyFont="1" applyFill="1" applyBorder="1" applyAlignment="1">
      <alignment/>
    </xf>
    <xf numFmtId="164" fontId="4" fillId="25" borderId="0" xfId="0" applyNumberFormat="1" applyFont="1" applyFill="1" applyBorder="1" applyAlignment="1">
      <alignment horizontal="right"/>
    </xf>
    <xf numFmtId="0" fontId="0" fillId="25" borderId="0" xfId="0" applyFont="1" applyFill="1" applyAlignment="1">
      <alignment/>
    </xf>
    <xf numFmtId="0" fontId="0" fillId="0" borderId="0" xfId="0" applyFont="1" applyAlignment="1">
      <alignment/>
    </xf>
    <xf numFmtId="0" fontId="0" fillId="25" borderId="0" xfId="0" applyFont="1" applyFill="1" applyAlignment="1">
      <alignment vertical="center" wrapText="1"/>
    </xf>
    <xf numFmtId="3" fontId="5" fillId="24" borderId="27" xfId="0" applyNumberFormat="1" applyFont="1" applyFill="1" applyBorder="1" applyAlignment="1">
      <alignment/>
    </xf>
    <xf numFmtId="164" fontId="5" fillId="25" borderId="27" xfId="0" applyNumberFormat="1" applyFont="1" applyFill="1" applyBorder="1" applyAlignment="1">
      <alignment horizontal="center"/>
    </xf>
    <xf numFmtId="3" fontId="4" fillId="24" borderId="27" xfId="0" applyNumberFormat="1" applyFont="1" applyFill="1" applyBorder="1" applyAlignment="1">
      <alignment/>
    </xf>
    <xf numFmtId="0" fontId="0" fillId="0" borderId="0" xfId="0" applyFont="1" applyFill="1" applyAlignment="1">
      <alignment/>
    </xf>
    <xf numFmtId="0" fontId="4" fillId="24" borderId="23" xfId="0" applyFont="1" applyFill="1" applyBorder="1" applyAlignment="1">
      <alignment/>
    </xf>
    <xf numFmtId="0" fontId="6" fillId="24" borderId="16" xfId="0" applyFont="1" applyFill="1" applyBorder="1" applyAlignment="1">
      <alignment/>
    </xf>
    <xf numFmtId="3" fontId="0" fillId="0" borderId="0" xfId="0" applyNumberFormat="1" applyFont="1" applyAlignment="1">
      <alignment/>
    </xf>
    <xf numFmtId="0" fontId="0" fillId="0" borderId="0" xfId="0" applyFont="1" applyAlignment="1">
      <alignment vertical="center" wrapText="1"/>
    </xf>
    <xf numFmtId="0" fontId="5" fillId="25" borderId="28" xfId="0" applyFont="1" applyFill="1" applyBorder="1" applyAlignment="1">
      <alignment horizontal="right"/>
    </xf>
    <xf numFmtId="0" fontId="5" fillId="25" borderId="29" xfId="0" applyFont="1" applyFill="1" applyBorder="1" applyAlignment="1">
      <alignment horizontal="right"/>
    </xf>
    <xf numFmtId="164" fontId="5" fillId="25" borderId="30" xfId="0" applyNumberFormat="1" applyFont="1" applyFill="1" applyBorder="1" applyAlignment="1">
      <alignment horizontal="right"/>
    </xf>
    <xf numFmtId="0" fontId="5" fillId="25" borderId="31" xfId="0" applyFont="1" applyFill="1" applyBorder="1" applyAlignment="1">
      <alignment horizontal="right"/>
    </xf>
    <xf numFmtId="0" fontId="5" fillId="25" borderId="32" xfId="0" applyFont="1" applyFill="1" applyBorder="1" applyAlignment="1">
      <alignment horizontal="right"/>
    </xf>
    <xf numFmtId="164" fontId="5" fillId="25" borderId="33" xfId="0" applyNumberFormat="1" applyFont="1" applyFill="1" applyBorder="1" applyAlignment="1">
      <alignment horizontal="right"/>
    </xf>
    <xf numFmtId="0" fontId="5" fillId="25" borderId="31" xfId="0" applyFont="1" applyFill="1" applyBorder="1" applyAlignment="1">
      <alignment/>
    </xf>
    <xf numFmtId="0" fontId="5" fillId="25" borderId="32" xfId="0" applyFont="1" applyFill="1" applyBorder="1" applyAlignment="1">
      <alignment/>
    </xf>
    <xf numFmtId="0" fontId="6" fillId="25" borderId="31" xfId="0" applyFont="1" applyFill="1" applyBorder="1" applyAlignment="1">
      <alignment horizontal="right"/>
    </xf>
    <xf numFmtId="0" fontId="6" fillId="25" borderId="32" xfId="0" applyFont="1" applyFill="1" applyBorder="1" applyAlignment="1">
      <alignment horizontal="right"/>
    </xf>
    <xf numFmtId="164" fontId="6" fillId="25" borderId="33" xfId="0" applyNumberFormat="1" applyFont="1" applyFill="1" applyBorder="1" applyAlignment="1">
      <alignment horizontal="right"/>
    </xf>
    <xf numFmtId="0" fontId="5" fillId="25" borderId="34" xfId="0" applyFont="1" applyFill="1" applyBorder="1" applyAlignment="1">
      <alignment/>
    </xf>
    <xf numFmtId="0" fontId="5" fillId="25" borderId="25" xfId="0" applyFont="1" applyFill="1" applyBorder="1" applyAlignment="1">
      <alignment/>
    </xf>
    <xf numFmtId="0" fontId="4" fillId="25" borderId="35" xfId="0" applyFont="1" applyFill="1" applyBorder="1" applyAlignment="1">
      <alignment/>
    </xf>
    <xf numFmtId="0" fontId="4" fillId="25" borderId="36" xfId="0" applyFont="1" applyFill="1" applyBorder="1" applyAlignment="1">
      <alignment/>
    </xf>
    <xf numFmtId="0" fontId="4" fillId="25" borderId="37" xfId="0" applyFont="1" applyFill="1" applyBorder="1" applyAlignment="1">
      <alignment/>
    </xf>
    <xf numFmtId="164" fontId="4" fillId="25" borderId="18" xfId="0" applyNumberFormat="1" applyFont="1" applyFill="1" applyBorder="1" applyAlignment="1">
      <alignment horizontal="right"/>
    </xf>
    <xf numFmtId="3" fontId="5" fillId="25" borderId="13" xfId="52" applyNumberFormat="1" applyFont="1" applyFill="1" applyBorder="1" applyAlignment="1">
      <alignment horizontal="right"/>
    </xf>
    <xf numFmtId="3" fontId="5" fillId="25" borderId="32" xfId="52" applyNumberFormat="1" applyFont="1" applyFill="1" applyBorder="1" applyAlignment="1">
      <alignment horizontal="right"/>
    </xf>
    <xf numFmtId="3" fontId="5" fillId="25" borderId="16" xfId="52" applyNumberFormat="1" applyFont="1" applyFill="1" applyBorder="1" applyAlignment="1">
      <alignment horizontal="right"/>
    </xf>
    <xf numFmtId="165" fontId="5" fillId="25" borderId="33" xfId="0" applyNumberFormat="1" applyFont="1" applyFill="1" applyBorder="1" applyAlignment="1">
      <alignment horizontal="right"/>
    </xf>
    <xf numFmtId="3" fontId="5" fillId="25" borderId="14" xfId="52" applyNumberFormat="1" applyFont="1" applyFill="1" applyBorder="1" applyAlignment="1">
      <alignment horizontal="right"/>
    </xf>
    <xf numFmtId="3" fontId="5" fillId="25" borderId="15" xfId="52" applyNumberFormat="1" applyFont="1" applyFill="1" applyBorder="1" applyAlignment="1">
      <alignment horizontal="right"/>
    </xf>
    <xf numFmtId="3" fontId="5" fillId="25" borderId="25" xfId="52" applyNumberFormat="1" applyFont="1" applyFill="1" applyBorder="1" applyAlignment="1">
      <alignment horizontal="right"/>
    </xf>
    <xf numFmtId="3" fontId="5" fillId="25" borderId="23" xfId="52" applyNumberFormat="1" applyFont="1" applyFill="1" applyBorder="1" applyAlignment="1">
      <alignment horizontal="right"/>
    </xf>
    <xf numFmtId="165" fontId="5" fillId="25" borderId="38" xfId="0" applyNumberFormat="1" applyFont="1" applyFill="1" applyBorder="1" applyAlignment="1">
      <alignment horizontal="right"/>
    </xf>
    <xf numFmtId="164" fontId="0" fillId="24" borderId="0" xfId="0" applyNumberFormat="1" applyFont="1" applyFill="1" applyAlignment="1">
      <alignment/>
    </xf>
    <xf numFmtId="165" fontId="5" fillId="25" borderId="30" xfId="52" applyNumberFormat="1" applyFont="1" applyFill="1" applyBorder="1" applyAlignment="1">
      <alignment horizontal="center"/>
    </xf>
    <xf numFmtId="165" fontId="5" fillId="25" borderId="33" xfId="52" applyNumberFormat="1" applyFont="1" applyFill="1" applyBorder="1" applyAlignment="1">
      <alignment horizontal="center"/>
    </xf>
    <xf numFmtId="165" fontId="5" fillId="25" borderId="38" xfId="52" applyNumberFormat="1" applyFont="1" applyFill="1" applyBorder="1" applyAlignment="1">
      <alignment horizontal="center"/>
    </xf>
    <xf numFmtId="0" fontId="0" fillId="24" borderId="0" xfId="0" applyNumberFormat="1" applyFont="1" applyFill="1" applyAlignment="1" quotePrefix="1">
      <alignment/>
    </xf>
    <xf numFmtId="3" fontId="0" fillId="24" borderId="0" xfId="0" applyNumberFormat="1" applyFont="1" applyFill="1" applyAlignment="1" quotePrefix="1">
      <alignment/>
    </xf>
    <xf numFmtId="9" fontId="0" fillId="24" borderId="0" xfId="52" applyFont="1" applyFill="1" applyAlignment="1" quotePrefix="1">
      <alignment/>
    </xf>
    <xf numFmtId="164" fontId="5" fillId="25" borderId="38" xfId="0" applyNumberFormat="1" applyFont="1" applyFill="1" applyBorder="1" applyAlignment="1">
      <alignment horizontal="right"/>
    </xf>
    <xf numFmtId="3" fontId="4" fillId="25" borderId="34" xfId="0" applyNumberFormat="1" applyFont="1" applyFill="1" applyBorder="1" applyAlignment="1">
      <alignment/>
    </xf>
    <xf numFmtId="3" fontId="4" fillId="25" borderId="25" xfId="0" applyNumberFormat="1" applyFont="1" applyFill="1" applyBorder="1" applyAlignment="1">
      <alignment/>
    </xf>
    <xf numFmtId="3" fontId="4" fillId="25" borderId="38" xfId="0" applyNumberFormat="1" applyFont="1" applyFill="1" applyBorder="1" applyAlignment="1">
      <alignment/>
    </xf>
    <xf numFmtId="3" fontId="4" fillId="25" borderId="12" xfId="0" applyNumberFormat="1" applyFont="1" applyFill="1" applyBorder="1" applyAlignment="1">
      <alignment horizontal="right"/>
    </xf>
    <xf numFmtId="1" fontId="4" fillId="25" borderId="12" xfId="0" applyNumberFormat="1" applyFont="1" applyFill="1" applyBorder="1" applyAlignment="1">
      <alignment horizontal="right"/>
    </xf>
    <xf numFmtId="164" fontId="4" fillId="25" borderId="12" xfId="0" applyNumberFormat="1" applyFont="1" applyFill="1" applyBorder="1" applyAlignment="1">
      <alignment horizontal="right"/>
    </xf>
    <xf numFmtId="3" fontId="4" fillId="24" borderId="28" xfId="0" applyNumberFormat="1" applyFont="1" applyFill="1" applyBorder="1" applyAlignment="1">
      <alignment/>
    </xf>
    <xf numFmtId="3" fontId="4" fillId="24" borderId="29" xfId="0" applyNumberFormat="1" applyFont="1" applyFill="1" applyBorder="1" applyAlignment="1">
      <alignment/>
    </xf>
    <xf numFmtId="3" fontId="4" fillId="24" borderId="30" xfId="0" applyNumberFormat="1" applyFont="1" applyFill="1" applyBorder="1" applyAlignment="1">
      <alignment/>
    </xf>
    <xf numFmtId="3" fontId="5" fillId="24" borderId="31" xfId="0" applyNumberFormat="1" applyFont="1" applyFill="1" applyBorder="1" applyAlignment="1">
      <alignment/>
    </xf>
    <xf numFmtId="3" fontId="5" fillId="24" borderId="32" xfId="0" applyNumberFormat="1" applyFont="1" applyFill="1" applyBorder="1" applyAlignment="1">
      <alignment/>
    </xf>
    <xf numFmtId="3" fontId="5" fillId="24" borderId="33" xfId="0" applyNumberFormat="1" applyFont="1" applyFill="1" applyBorder="1" applyAlignment="1">
      <alignment/>
    </xf>
    <xf numFmtId="3" fontId="4" fillId="24" borderId="31" xfId="0" applyNumberFormat="1" applyFont="1" applyFill="1" applyBorder="1" applyAlignment="1">
      <alignment/>
    </xf>
    <xf numFmtId="3" fontId="4" fillId="24" borderId="32" xfId="0" applyNumberFormat="1" applyFont="1" applyFill="1" applyBorder="1" applyAlignment="1">
      <alignment/>
    </xf>
    <xf numFmtId="3" fontId="4" fillId="24" borderId="33" xfId="0" applyNumberFormat="1" applyFont="1" applyFill="1" applyBorder="1" applyAlignment="1">
      <alignment/>
    </xf>
    <xf numFmtId="0" fontId="4" fillId="25" borderId="10" xfId="0" applyFont="1" applyFill="1" applyBorder="1" applyAlignment="1">
      <alignment horizontal="center"/>
    </xf>
    <xf numFmtId="0" fontId="4" fillId="25" borderId="12" xfId="0" applyFont="1" applyFill="1" applyBorder="1" applyAlignment="1">
      <alignment horizontal="center"/>
    </xf>
    <xf numFmtId="0" fontId="4" fillId="25" borderId="18" xfId="0" applyFont="1" applyFill="1" applyBorder="1" applyAlignment="1">
      <alignment horizontal="center"/>
    </xf>
    <xf numFmtId="0" fontId="4" fillId="25" borderId="14" xfId="0" applyNumberFormat="1" applyFont="1" applyFill="1" applyBorder="1" applyAlignment="1">
      <alignment/>
    </xf>
    <xf numFmtId="164" fontId="5" fillId="25" borderId="16" xfId="0" applyNumberFormat="1" applyFont="1" applyFill="1" applyBorder="1" applyAlignment="1">
      <alignment/>
    </xf>
    <xf numFmtId="164" fontId="5" fillId="25" borderId="33" xfId="0" applyNumberFormat="1" applyFont="1" applyFill="1" applyBorder="1" applyAlignment="1">
      <alignment/>
    </xf>
    <xf numFmtId="0" fontId="4" fillId="25" borderId="15" xfId="0" applyNumberFormat="1" applyFont="1" applyFill="1" applyBorder="1" applyAlignment="1">
      <alignment/>
    </xf>
    <xf numFmtId="164" fontId="5" fillId="25" borderId="39" xfId="0" applyNumberFormat="1" applyFont="1" applyFill="1" applyBorder="1" applyAlignment="1">
      <alignment horizontal="right" indent="1"/>
    </xf>
    <xf numFmtId="164" fontId="5" fillId="25" borderId="30" xfId="0" applyNumberFormat="1" applyFont="1" applyFill="1" applyBorder="1" applyAlignment="1">
      <alignment horizontal="right" indent="1"/>
    </xf>
    <xf numFmtId="164" fontId="5" fillId="25" borderId="16" xfId="0" applyNumberFormat="1" applyFont="1" applyFill="1" applyBorder="1" applyAlignment="1">
      <alignment horizontal="right" indent="1"/>
    </xf>
    <xf numFmtId="164" fontId="5" fillId="25" borderId="33" xfId="0" applyNumberFormat="1" applyFont="1" applyFill="1" applyBorder="1" applyAlignment="1">
      <alignment horizontal="right" indent="1"/>
    </xf>
    <xf numFmtId="164" fontId="5" fillId="25" borderId="23" xfId="0" applyNumberFormat="1" applyFont="1" applyFill="1" applyBorder="1" applyAlignment="1">
      <alignment horizontal="right" indent="1"/>
    </xf>
    <xf numFmtId="164" fontId="5" fillId="25" borderId="38" xfId="0" applyNumberFormat="1" applyFont="1" applyFill="1" applyBorder="1" applyAlignment="1">
      <alignment horizontal="right" indent="1"/>
    </xf>
    <xf numFmtId="0" fontId="8" fillId="25" borderId="27" xfId="0" applyFont="1" applyFill="1" applyBorder="1" applyAlignment="1">
      <alignment horizontal="left" vertical="center"/>
    </xf>
    <xf numFmtId="0" fontId="5" fillId="25" borderId="0" xfId="0" applyFont="1" applyFill="1" applyAlignment="1">
      <alignment/>
    </xf>
    <xf numFmtId="0" fontId="7" fillId="25" borderId="0" xfId="0" applyFont="1" applyFill="1" applyAlignment="1">
      <alignment/>
    </xf>
    <xf numFmtId="3" fontId="5" fillId="25" borderId="14" xfId="0" applyNumberFormat="1" applyFont="1" applyFill="1" applyBorder="1" applyAlignment="1">
      <alignment horizontal="right"/>
    </xf>
    <xf numFmtId="3" fontId="5" fillId="25" borderId="32" xfId="0" applyNumberFormat="1" applyFont="1" applyFill="1" applyBorder="1" applyAlignment="1">
      <alignment horizontal="right"/>
    </xf>
    <xf numFmtId="3" fontId="5" fillId="25" borderId="16" xfId="0" applyNumberFormat="1" applyFont="1" applyFill="1" applyBorder="1" applyAlignment="1">
      <alignment horizontal="right"/>
    </xf>
    <xf numFmtId="3" fontId="5" fillId="25" borderId="15" xfId="0" applyNumberFormat="1" applyFont="1" applyFill="1" applyBorder="1" applyAlignment="1">
      <alignment horizontal="right"/>
    </xf>
    <xf numFmtId="3" fontId="5" fillId="25" borderId="25" xfId="0" applyNumberFormat="1" applyFont="1" applyFill="1" applyBorder="1" applyAlignment="1">
      <alignment horizontal="right"/>
    </xf>
    <xf numFmtId="3" fontId="5" fillId="25" borderId="23" xfId="0" applyNumberFormat="1" applyFont="1" applyFill="1" applyBorder="1" applyAlignment="1">
      <alignment horizontal="right"/>
    </xf>
    <xf numFmtId="3" fontId="5" fillId="25" borderId="28" xfId="0" applyNumberFormat="1" applyFont="1" applyFill="1" applyBorder="1" applyAlignment="1">
      <alignment horizontal="right"/>
    </xf>
    <xf numFmtId="3" fontId="5" fillId="25" borderId="29" xfId="0" applyNumberFormat="1" applyFont="1" applyFill="1" applyBorder="1" applyAlignment="1">
      <alignment horizontal="right"/>
    </xf>
    <xf numFmtId="3" fontId="5" fillId="25" borderId="31" xfId="0" applyNumberFormat="1" applyFont="1" applyFill="1" applyBorder="1" applyAlignment="1">
      <alignment horizontal="right"/>
    </xf>
    <xf numFmtId="3" fontId="5" fillId="25" borderId="31" xfId="0" applyNumberFormat="1" applyFont="1" applyFill="1" applyBorder="1" applyAlignment="1">
      <alignment/>
    </xf>
    <xf numFmtId="3" fontId="5" fillId="25" borderId="32" xfId="0" applyNumberFormat="1" applyFont="1" applyFill="1" applyBorder="1" applyAlignment="1">
      <alignment/>
    </xf>
    <xf numFmtId="3" fontId="6" fillId="25" borderId="31" xfId="0" applyNumberFormat="1" applyFont="1" applyFill="1" applyBorder="1" applyAlignment="1">
      <alignment horizontal="right"/>
    </xf>
    <xf numFmtId="3" fontId="6" fillId="25" borderId="32" xfId="0" applyNumberFormat="1" applyFont="1" applyFill="1" applyBorder="1" applyAlignment="1">
      <alignment horizontal="right"/>
    </xf>
    <xf numFmtId="3" fontId="5" fillId="25" borderId="34" xfId="0" applyNumberFormat="1" applyFont="1" applyFill="1" applyBorder="1" applyAlignment="1">
      <alignment/>
    </xf>
    <xf numFmtId="3" fontId="5" fillId="25" borderId="25" xfId="0" applyNumberFormat="1" applyFont="1" applyFill="1" applyBorder="1" applyAlignment="1">
      <alignment/>
    </xf>
    <xf numFmtId="3" fontId="4" fillId="24" borderId="34" xfId="0" applyNumberFormat="1" applyFont="1" applyFill="1" applyBorder="1" applyAlignment="1">
      <alignment/>
    </xf>
    <xf numFmtId="3" fontId="4" fillId="24" borderId="25" xfId="0" applyNumberFormat="1" applyFont="1" applyFill="1" applyBorder="1" applyAlignment="1">
      <alignment/>
    </xf>
    <xf numFmtId="3" fontId="4" fillId="24" borderId="38" xfId="0" applyNumberFormat="1" applyFont="1" applyFill="1" applyBorder="1" applyAlignment="1">
      <alignment/>
    </xf>
    <xf numFmtId="3" fontId="5" fillId="25" borderId="28" xfId="0" applyNumberFormat="1" applyFont="1" applyFill="1" applyBorder="1" applyAlignment="1">
      <alignment vertical="top" wrapText="1"/>
    </xf>
    <xf numFmtId="3" fontId="5" fillId="25" borderId="29" xfId="0" applyNumberFormat="1" applyFont="1" applyFill="1" applyBorder="1" applyAlignment="1">
      <alignment vertical="top" wrapText="1"/>
    </xf>
    <xf numFmtId="3" fontId="5" fillId="25" borderId="30" xfId="0" applyNumberFormat="1" applyFont="1" applyFill="1" applyBorder="1" applyAlignment="1">
      <alignment vertical="top" wrapText="1"/>
    </xf>
    <xf numFmtId="3" fontId="5" fillId="24" borderId="31" xfId="0" applyNumberFormat="1" applyFont="1" applyFill="1" applyBorder="1" applyAlignment="1">
      <alignment horizontal="right"/>
    </xf>
    <xf numFmtId="3" fontId="5" fillId="24" borderId="32" xfId="0" applyNumberFormat="1" applyFont="1" applyFill="1" applyBorder="1" applyAlignment="1">
      <alignment horizontal="right"/>
    </xf>
    <xf numFmtId="3" fontId="5" fillId="24" borderId="33" xfId="0" applyNumberFormat="1" applyFont="1" applyFill="1" applyBorder="1" applyAlignment="1">
      <alignment horizontal="right"/>
    </xf>
    <xf numFmtId="3" fontId="4" fillId="25" borderId="31" xfId="0" applyNumberFormat="1" applyFont="1" applyFill="1" applyBorder="1" applyAlignment="1">
      <alignment vertical="top" wrapText="1"/>
    </xf>
    <xf numFmtId="3" fontId="4" fillId="25" borderId="32" xfId="0" applyNumberFormat="1" applyFont="1" applyFill="1" applyBorder="1" applyAlignment="1">
      <alignment vertical="top" wrapText="1"/>
    </xf>
    <xf numFmtId="3" fontId="4" fillId="25" borderId="33" xfId="0" applyNumberFormat="1" applyFont="1" applyFill="1" applyBorder="1" applyAlignment="1">
      <alignment vertical="top" wrapText="1"/>
    </xf>
    <xf numFmtId="3" fontId="6" fillId="24" borderId="31" xfId="0" applyNumberFormat="1" applyFont="1" applyFill="1" applyBorder="1" applyAlignment="1">
      <alignment horizontal="right"/>
    </xf>
    <xf numFmtId="3" fontId="6" fillId="24" borderId="32" xfId="0" applyNumberFormat="1" applyFont="1" applyFill="1" applyBorder="1" applyAlignment="1">
      <alignment horizontal="right"/>
    </xf>
    <xf numFmtId="3" fontId="6" fillId="24" borderId="33" xfId="0" applyNumberFormat="1" applyFont="1" applyFill="1" applyBorder="1" applyAlignment="1">
      <alignment horizontal="right"/>
    </xf>
    <xf numFmtId="3" fontId="6" fillId="24" borderId="31" xfId="0" applyNumberFormat="1" applyFont="1" applyFill="1" applyBorder="1" applyAlignment="1">
      <alignment/>
    </xf>
    <xf numFmtId="3" fontId="6" fillId="24" borderId="32" xfId="0" applyNumberFormat="1" applyFont="1" applyFill="1" applyBorder="1" applyAlignment="1">
      <alignment/>
    </xf>
    <xf numFmtId="3" fontId="6" fillId="24" borderId="33" xfId="0" applyNumberFormat="1" applyFont="1" applyFill="1" applyBorder="1" applyAlignment="1">
      <alignment/>
    </xf>
    <xf numFmtId="3" fontId="5" fillId="25" borderId="31" xfId="0" applyNumberFormat="1" applyFont="1" applyFill="1" applyBorder="1" applyAlignment="1">
      <alignment vertical="top" wrapText="1"/>
    </xf>
    <xf numFmtId="3" fontId="5" fillId="25" borderId="32" xfId="0" applyNumberFormat="1" applyFont="1" applyFill="1" applyBorder="1" applyAlignment="1">
      <alignment vertical="top" wrapText="1"/>
    </xf>
    <xf numFmtId="3" fontId="5" fillId="25" borderId="33" xfId="0" applyNumberFormat="1" applyFont="1" applyFill="1" applyBorder="1" applyAlignment="1">
      <alignment vertical="top" wrapText="1"/>
    </xf>
    <xf numFmtId="3" fontId="4" fillId="25" borderId="34" xfId="0" applyNumberFormat="1" applyFont="1" applyFill="1" applyBorder="1" applyAlignment="1">
      <alignment vertical="top" wrapText="1"/>
    </xf>
    <xf numFmtId="3" fontId="4" fillId="25" borderId="25" xfId="0" applyNumberFormat="1" applyFont="1" applyFill="1" applyBorder="1" applyAlignment="1">
      <alignment vertical="top" wrapText="1"/>
    </xf>
    <xf numFmtId="3" fontId="4" fillId="25" borderId="38" xfId="0" applyNumberFormat="1" applyFont="1" applyFill="1" applyBorder="1" applyAlignment="1">
      <alignment vertical="top" wrapText="1"/>
    </xf>
    <xf numFmtId="3" fontId="4" fillId="25" borderId="40" xfId="0" applyNumberFormat="1" applyFont="1" applyFill="1" applyBorder="1" applyAlignment="1">
      <alignment horizontal="center"/>
    </xf>
    <xf numFmtId="3" fontId="5" fillId="25" borderId="41" xfId="0" applyNumberFormat="1" applyFont="1" applyFill="1" applyBorder="1" applyAlignment="1">
      <alignment horizontal="center"/>
    </xf>
    <xf numFmtId="3" fontId="4" fillId="25" borderId="41" xfId="0" applyNumberFormat="1" applyFont="1" applyFill="1" applyBorder="1" applyAlignment="1">
      <alignment horizontal="center"/>
    </xf>
    <xf numFmtId="3" fontId="4" fillId="25" borderId="17" xfId="0" applyNumberFormat="1" applyFont="1" applyFill="1" applyBorder="1" applyAlignment="1">
      <alignment horizontal="center"/>
    </xf>
    <xf numFmtId="165" fontId="5" fillId="0" borderId="33" xfId="52" applyNumberFormat="1" applyFont="1" applyFill="1" applyBorder="1" applyAlignment="1">
      <alignment horizontal="center"/>
    </xf>
    <xf numFmtId="0" fontId="4" fillId="24" borderId="41" xfId="0" applyFont="1" applyFill="1" applyBorder="1" applyAlignment="1">
      <alignment horizontal="center" vertical="center" wrapText="1"/>
    </xf>
    <xf numFmtId="0" fontId="4" fillId="24" borderId="17" xfId="0" applyFont="1" applyFill="1" applyBorder="1" applyAlignment="1">
      <alignment horizontal="center" vertical="center" wrapText="1"/>
    </xf>
    <xf numFmtId="0" fontId="4" fillId="24" borderId="13" xfId="0" applyFont="1" applyFill="1" applyBorder="1" applyAlignment="1">
      <alignment/>
    </xf>
    <xf numFmtId="0" fontId="4" fillId="24" borderId="42" xfId="0" applyFont="1" applyFill="1" applyBorder="1" applyAlignment="1">
      <alignment/>
    </xf>
    <xf numFmtId="0" fontId="5" fillId="24" borderId="27" xfId="0" applyFont="1" applyFill="1" applyBorder="1" applyAlignment="1">
      <alignment horizontal="center"/>
    </xf>
    <xf numFmtId="0" fontId="5" fillId="24" borderId="42" xfId="0" applyFont="1" applyFill="1" applyBorder="1" applyAlignment="1">
      <alignment horizontal="center"/>
    </xf>
    <xf numFmtId="0" fontId="7" fillId="25" borderId="27" xfId="0" applyFont="1" applyFill="1" applyBorder="1" applyAlignment="1">
      <alignment horizontal="left" vertical="center" wrapText="1"/>
    </xf>
    <xf numFmtId="0" fontId="5" fillId="24" borderId="14" xfId="0" applyFont="1" applyFill="1" applyBorder="1" applyAlignment="1">
      <alignment/>
    </xf>
    <xf numFmtId="0" fontId="5" fillId="24" borderId="26" xfId="0" applyFont="1" applyFill="1" applyBorder="1" applyAlignment="1">
      <alignment/>
    </xf>
    <xf numFmtId="0" fontId="4" fillId="24" borderId="14" xfId="0" applyFont="1" applyFill="1" applyBorder="1" applyAlignment="1">
      <alignment/>
    </xf>
    <xf numFmtId="0" fontId="4" fillId="24" borderId="26" xfId="0" applyFont="1" applyFill="1" applyBorder="1" applyAlignment="1">
      <alignment/>
    </xf>
    <xf numFmtId="0" fontId="4" fillId="24" borderId="15" xfId="0" applyFont="1" applyFill="1" applyBorder="1" applyAlignment="1">
      <alignment/>
    </xf>
    <xf numFmtId="0" fontId="4" fillId="24" borderId="43" xfId="0" applyFont="1" applyFill="1" applyBorder="1" applyAlignment="1">
      <alignment/>
    </xf>
    <xf numFmtId="0" fontId="4" fillId="24" borderId="40" xfId="0" applyFont="1" applyFill="1" applyBorder="1" applyAlignment="1">
      <alignment horizontal="center" vertical="center" wrapText="1"/>
    </xf>
    <xf numFmtId="0" fontId="5" fillId="24" borderId="44" xfId="0" applyFont="1" applyFill="1" applyBorder="1" applyAlignment="1">
      <alignment horizontal="center"/>
    </xf>
    <xf numFmtId="0" fontId="5" fillId="24" borderId="43" xfId="0" applyFont="1" applyFill="1" applyBorder="1" applyAlignment="1">
      <alignment horizontal="center"/>
    </xf>
    <xf numFmtId="0" fontId="4" fillId="24" borderId="10" xfId="0" applyFont="1" applyFill="1" applyBorder="1" applyAlignment="1">
      <alignment horizontal="center"/>
    </xf>
    <xf numFmtId="0" fontId="4" fillId="24" borderId="45" xfId="0" applyFont="1" applyFill="1" applyBorder="1" applyAlignment="1">
      <alignment horizontal="center"/>
    </xf>
    <xf numFmtId="0" fontId="4" fillId="24" borderId="11" xfId="0" applyFont="1" applyFill="1" applyBorder="1" applyAlignment="1">
      <alignment horizontal="center"/>
    </xf>
    <xf numFmtId="0" fontId="4" fillId="24" borderId="40" xfId="0" applyFont="1" applyFill="1" applyBorder="1" applyAlignment="1">
      <alignment horizontal="center" vertical="center"/>
    </xf>
    <xf numFmtId="0" fontId="4" fillId="24" borderId="41" xfId="0" applyFont="1" applyFill="1" applyBorder="1" applyAlignment="1">
      <alignment horizontal="center" vertical="center"/>
    </xf>
    <xf numFmtId="0" fontId="4" fillId="24" borderId="17" xfId="0" applyFont="1" applyFill="1" applyBorder="1" applyAlignment="1">
      <alignment horizontal="center" vertical="center"/>
    </xf>
    <xf numFmtId="0" fontId="10" fillId="26" borderId="44" xfId="0" applyFont="1" applyFill="1" applyBorder="1" applyAlignment="1">
      <alignment horizontal="justify" vertical="center" wrapText="1"/>
    </xf>
    <xf numFmtId="0" fontId="4" fillId="24" borderId="0" xfId="0" applyFont="1" applyFill="1" applyAlignment="1">
      <alignment horizontal="justify" vertical="center" wrapText="1"/>
    </xf>
    <xf numFmtId="0" fontId="7" fillId="0" borderId="0" xfId="0" applyFont="1" applyFill="1" applyAlignment="1">
      <alignment horizontal="left" vertical="center" wrapText="1"/>
    </xf>
    <xf numFmtId="0" fontId="5" fillId="24" borderId="0" xfId="0" applyFont="1" applyFill="1" applyBorder="1" applyAlignment="1">
      <alignment horizontal="center"/>
    </xf>
    <xf numFmtId="0" fontId="5" fillId="24" borderId="26" xfId="0" applyFont="1" applyFill="1" applyBorder="1" applyAlignment="1">
      <alignment horizontal="center"/>
    </xf>
    <xf numFmtId="0" fontId="0" fillId="0" borderId="0" xfId="0" applyFont="1" applyAlignment="1">
      <alignment vertical="center" wrapText="1"/>
    </xf>
    <xf numFmtId="0" fontId="4" fillId="25" borderId="46" xfId="0" applyFont="1" applyFill="1" applyBorder="1" applyAlignment="1">
      <alignment horizontal="center" shrinkToFit="1"/>
    </xf>
    <xf numFmtId="0" fontId="4" fillId="25" borderId="47" xfId="0" applyFont="1" applyFill="1" applyBorder="1" applyAlignment="1">
      <alignment horizontal="center" shrinkToFit="1"/>
    </xf>
    <xf numFmtId="0" fontId="4" fillId="25" borderId="48" xfId="0" applyFont="1" applyFill="1" applyBorder="1" applyAlignment="1">
      <alignment horizontal="center" shrinkToFit="1"/>
    </xf>
    <xf numFmtId="0" fontId="4" fillId="24" borderId="46" xfId="0" applyFont="1" applyFill="1" applyBorder="1" applyAlignment="1">
      <alignment horizontal="center" shrinkToFit="1"/>
    </xf>
    <xf numFmtId="0" fontId="4" fillId="24" borderId="47" xfId="0" applyFont="1" applyFill="1" applyBorder="1" applyAlignment="1">
      <alignment horizontal="center" shrinkToFit="1"/>
    </xf>
    <xf numFmtId="0" fontId="4" fillId="24" borderId="48" xfId="0" applyFont="1" applyFill="1" applyBorder="1" applyAlignment="1">
      <alignment horizontal="center" shrinkToFit="1"/>
    </xf>
    <xf numFmtId="0" fontId="4" fillId="25" borderId="10" xfId="0" applyFont="1" applyFill="1" applyBorder="1" applyAlignment="1">
      <alignment horizontal="center"/>
    </xf>
    <xf numFmtId="0" fontId="4" fillId="25" borderId="45" xfId="0" applyFont="1" applyFill="1" applyBorder="1" applyAlignment="1">
      <alignment horizontal="center"/>
    </xf>
    <xf numFmtId="0" fontId="4" fillId="25" borderId="11" xfId="0" applyFont="1" applyFill="1" applyBorder="1" applyAlignment="1">
      <alignment horizontal="center"/>
    </xf>
    <xf numFmtId="0" fontId="0" fillId="25" borderId="48" xfId="0" applyFont="1" applyFill="1" applyBorder="1" applyAlignment="1">
      <alignment horizontal="center" shrinkToFit="1"/>
    </xf>
    <xf numFmtId="0" fontId="4" fillId="25" borderId="40" xfId="0" applyFont="1" applyFill="1" applyBorder="1" applyAlignment="1">
      <alignment horizontal="center" vertical="center"/>
    </xf>
    <xf numFmtId="0" fontId="4" fillId="25" borderId="41" xfId="0" applyFont="1" applyFill="1" applyBorder="1" applyAlignment="1">
      <alignment horizontal="center" vertical="center"/>
    </xf>
    <xf numFmtId="0" fontId="4" fillId="25" borderId="17" xfId="0" applyFont="1" applyFill="1" applyBorder="1" applyAlignment="1">
      <alignment horizontal="center" vertical="center"/>
    </xf>
    <xf numFmtId="0" fontId="5" fillId="25" borderId="0" xfId="0" applyFont="1" applyFill="1" applyBorder="1" applyAlignment="1">
      <alignment horizontal="center"/>
    </xf>
    <xf numFmtId="0" fontId="5" fillId="25" borderId="26" xfId="0" applyFont="1" applyFill="1" applyBorder="1" applyAlignment="1">
      <alignment horizontal="center"/>
    </xf>
    <xf numFmtId="0" fontId="5" fillId="25" borderId="44" xfId="0" applyFont="1" applyFill="1" applyBorder="1" applyAlignment="1">
      <alignment horizontal="center"/>
    </xf>
    <xf numFmtId="0" fontId="5" fillId="25" borderId="43" xfId="0" applyFont="1" applyFill="1" applyBorder="1" applyAlignment="1">
      <alignment horizontal="center"/>
    </xf>
    <xf numFmtId="0" fontId="4" fillId="25" borderId="13" xfId="0" applyFont="1" applyFill="1" applyBorder="1" applyAlignment="1">
      <alignment horizontal="center"/>
    </xf>
    <xf numFmtId="0" fontId="0" fillId="25" borderId="27" xfId="0" applyFont="1" applyFill="1" applyBorder="1" applyAlignment="1">
      <alignment horizontal="center"/>
    </xf>
    <xf numFmtId="0" fontId="0" fillId="25" borderId="47" xfId="0" applyFont="1" applyFill="1" applyBorder="1" applyAlignment="1">
      <alignment horizontal="center"/>
    </xf>
    <xf numFmtId="0" fontId="0" fillId="25" borderId="48" xfId="0" applyFont="1" applyFill="1" applyBorder="1" applyAlignment="1">
      <alignment horizontal="center"/>
    </xf>
    <xf numFmtId="0" fontId="4" fillId="25" borderId="40" xfId="0" applyFont="1" applyFill="1" applyBorder="1" applyAlignment="1">
      <alignment horizontal="center" vertical="center" wrapText="1"/>
    </xf>
    <xf numFmtId="0" fontId="4" fillId="25" borderId="41" xfId="0" applyFont="1" applyFill="1" applyBorder="1" applyAlignment="1">
      <alignment horizontal="center" vertical="center" wrapText="1"/>
    </xf>
    <xf numFmtId="0" fontId="4" fillId="25" borderId="17" xfId="0"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N53"/>
  <sheetViews>
    <sheetView tabSelected="1" zoomScalePageLayoutView="0" workbookViewId="0" topLeftCell="A1">
      <selection activeCell="A6" sqref="A6:A9"/>
    </sheetView>
  </sheetViews>
  <sheetFormatPr defaultColWidth="11.421875" defaultRowHeight="12.75"/>
  <cols>
    <col min="1" max="1" width="11.421875" style="49" customWidth="1"/>
    <col min="2" max="2" width="24.00390625" style="49" bestFit="1" customWidth="1"/>
    <col min="3" max="3" width="15.28125" style="49" customWidth="1"/>
    <col min="4" max="7" width="11.421875" style="49" customWidth="1"/>
    <col min="8" max="8" width="7.7109375" style="49" customWidth="1"/>
    <col min="9" max="13" width="8.7109375" style="49" customWidth="1"/>
    <col min="14" max="16384" width="11.421875" style="49" customWidth="1"/>
  </cols>
  <sheetData>
    <row r="2" spans="1:7" ht="12.75">
      <c r="A2" s="1" t="s">
        <v>0</v>
      </c>
      <c r="B2" s="2"/>
      <c r="C2" s="2"/>
      <c r="D2" s="2"/>
      <c r="E2" s="2"/>
      <c r="G2" s="2"/>
    </row>
    <row r="3" spans="1:7" ht="93" customHeight="1" thickBot="1">
      <c r="A3" s="190" t="s">
        <v>80</v>
      </c>
      <c r="B3" s="190"/>
      <c r="C3" s="190"/>
      <c r="D3" s="190"/>
      <c r="E3" s="190"/>
      <c r="F3" s="190"/>
      <c r="G3" s="190"/>
    </row>
    <row r="4" spans="1:7" ht="13.5" thickBot="1">
      <c r="A4" s="172"/>
      <c r="B4" s="172"/>
      <c r="C4" s="173"/>
      <c r="D4" s="184">
        <v>2010</v>
      </c>
      <c r="E4" s="185"/>
      <c r="F4" s="185"/>
      <c r="G4" s="186"/>
    </row>
    <row r="5" spans="1:7" ht="13.5" thickBot="1">
      <c r="A5" s="182"/>
      <c r="B5" s="182"/>
      <c r="C5" s="183"/>
      <c r="D5" s="3" t="s">
        <v>1</v>
      </c>
      <c r="E5" s="5" t="s">
        <v>2</v>
      </c>
      <c r="F5" s="5" t="s">
        <v>3</v>
      </c>
      <c r="G5" s="5" t="s">
        <v>4</v>
      </c>
    </row>
    <row r="6" spans="1:8" ht="12.75">
      <c r="A6" s="181" t="s">
        <v>5</v>
      </c>
      <c r="B6" s="170" t="s">
        <v>6</v>
      </c>
      <c r="C6" s="171"/>
      <c r="D6" s="99">
        <v>0</v>
      </c>
      <c r="E6" s="100">
        <v>0</v>
      </c>
      <c r="F6" s="100">
        <v>0</v>
      </c>
      <c r="G6" s="101">
        <v>0</v>
      </c>
      <c r="H6" s="57"/>
    </row>
    <row r="7" spans="1:8" ht="12.75">
      <c r="A7" s="168"/>
      <c r="B7" s="175" t="s">
        <v>13</v>
      </c>
      <c r="C7" s="176"/>
      <c r="D7" s="102">
        <v>0</v>
      </c>
      <c r="E7" s="103">
        <v>0</v>
      </c>
      <c r="F7" s="103">
        <v>0</v>
      </c>
      <c r="G7" s="104">
        <v>0</v>
      </c>
      <c r="H7" s="57"/>
    </row>
    <row r="8" spans="1:8" ht="12.75">
      <c r="A8" s="168"/>
      <c r="B8" s="177" t="s">
        <v>7</v>
      </c>
      <c r="C8" s="178"/>
      <c r="D8" s="105">
        <v>0</v>
      </c>
      <c r="E8" s="106">
        <v>0</v>
      </c>
      <c r="F8" s="106">
        <v>0</v>
      </c>
      <c r="G8" s="107">
        <v>0</v>
      </c>
      <c r="H8" s="57"/>
    </row>
    <row r="9" spans="1:8" ht="13.5" thickBot="1">
      <c r="A9" s="169"/>
      <c r="B9" s="179" t="s">
        <v>8</v>
      </c>
      <c r="C9" s="180"/>
      <c r="D9" s="139">
        <v>56361</v>
      </c>
      <c r="E9" s="140">
        <v>37503</v>
      </c>
      <c r="F9" s="140">
        <v>21100</v>
      </c>
      <c r="G9" s="141">
        <v>6473</v>
      </c>
      <c r="H9" s="57"/>
    </row>
    <row r="10" spans="1:8" ht="12.75">
      <c r="A10" s="187" t="s">
        <v>9</v>
      </c>
      <c r="B10" s="6" t="s">
        <v>6</v>
      </c>
      <c r="C10" s="10" t="s">
        <v>65</v>
      </c>
      <c r="D10" s="142">
        <v>12</v>
      </c>
      <c r="E10" s="143">
        <v>24</v>
      </c>
      <c r="F10" s="143">
        <v>26</v>
      </c>
      <c r="G10" s="144">
        <v>32</v>
      </c>
      <c r="H10" s="57"/>
    </row>
    <row r="11" spans="1:8" ht="12.75">
      <c r="A11" s="188"/>
      <c r="B11" s="8"/>
      <c r="C11" s="10" t="s">
        <v>14</v>
      </c>
      <c r="D11" s="145">
        <v>22</v>
      </c>
      <c r="E11" s="146">
        <v>23</v>
      </c>
      <c r="F11" s="146">
        <v>29</v>
      </c>
      <c r="G11" s="147">
        <v>40</v>
      </c>
      <c r="H11" s="57"/>
    </row>
    <row r="12" spans="1:8" ht="12.75">
      <c r="A12" s="188"/>
      <c r="B12" s="8"/>
      <c r="C12" s="10" t="s">
        <v>10</v>
      </c>
      <c r="D12" s="148">
        <v>34</v>
      </c>
      <c r="E12" s="149">
        <v>47</v>
      </c>
      <c r="F12" s="149">
        <v>55</v>
      </c>
      <c r="G12" s="150">
        <v>72</v>
      </c>
      <c r="H12" s="57"/>
    </row>
    <row r="13" spans="1:7" ht="12.75">
      <c r="A13" s="188"/>
      <c r="B13" s="7" t="s">
        <v>13</v>
      </c>
      <c r="C13" s="56" t="s">
        <v>65</v>
      </c>
      <c r="D13" s="151">
        <v>0</v>
      </c>
      <c r="E13" s="152">
        <v>0</v>
      </c>
      <c r="F13" s="152">
        <v>0</v>
      </c>
      <c r="G13" s="153">
        <v>0</v>
      </c>
    </row>
    <row r="14" spans="1:8" ht="12.75">
      <c r="A14" s="188"/>
      <c r="B14" s="7"/>
      <c r="C14" s="56" t="s">
        <v>14</v>
      </c>
      <c r="D14" s="154">
        <v>0</v>
      </c>
      <c r="E14" s="155">
        <v>0</v>
      </c>
      <c r="F14" s="155">
        <v>0</v>
      </c>
      <c r="G14" s="156">
        <v>0</v>
      </c>
      <c r="H14" s="57"/>
    </row>
    <row r="15" spans="1:8" ht="12.75">
      <c r="A15" s="188"/>
      <c r="B15" s="7"/>
      <c r="C15" s="56" t="s">
        <v>10</v>
      </c>
      <c r="D15" s="151">
        <v>0</v>
      </c>
      <c r="E15" s="152">
        <v>0</v>
      </c>
      <c r="F15" s="152">
        <v>0</v>
      </c>
      <c r="G15" s="153">
        <v>0</v>
      </c>
      <c r="H15" s="57"/>
    </row>
    <row r="16" spans="1:8" ht="12.75">
      <c r="A16" s="188"/>
      <c r="B16" s="8" t="s">
        <v>7</v>
      </c>
      <c r="C16" s="10" t="s">
        <v>65</v>
      </c>
      <c r="D16" s="157">
        <v>6</v>
      </c>
      <c r="E16" s="158">
        <v>3</v>
      </c>
      <c r="F16" s="158">
        <v>3</v>
      </c>
      <c r="G16" s="159">
        <v>2</v>
      </c>
      <c r="H16" s="57"/>
    </row>
    <row r="17" spans="1:8" ht="12.75">
      <c r="A17" s="188"/>
      <c r="B17" s="8"/>
      <c r="C17" s="10" t="s">
        <v>11</v>
      </c>
      <c r="D17" s="145">
        <v>5</v>
      </c>
      <c r="E17" s="146">
        <v>4</v>
      </c>
      <c r="F17" s="146">
        <v>4</v>
      </c>
      <c r="G17" s="147">
        <v>6</v>
      </c>
      <c r="H17" s="57"/>
    </row>
    <row r="18" spans="1:8" ht="12.75">
      <c r="A18" s="188"/>
      <c r="B18" s="8"/>
      <c r="C18" s="10" t="s">
        <v>10</v>
      </c>
      <c r="D18" s="148">
        <v>11</v>
      </c>
      <c r="E18" s="149">
        <v>7</v>
      </c>
      <c r="F18" s="149">
        <v>7</v>
      </c>
      <c r="G18" s="150">
        <v>8</v>
      </c>
      <c r="H18" s="57"/>
    </row>
    <row r="19" spans="1:8" ht="12.75">
      <c r="A19" s="188"/>
      <c r="B19" s="8" t="s">
        <v>8</v>
      </c>
      <c r="C19" s="10" t="s">
        <v>65</v>
      </c>
      <c r="D19" s="157">
        <v>3912</v>
      </c>
      <c r="E19" s="158">
        <v>2015</v>
      </c>
      <c r="F19" s="158">
        <v>1285</v>
      </c>
      <c r="G19" s="159">
        <v>702</v>
      </c>
      <c r="H19" s="57"/>
    </row>
    <row r="20" spans="1:8" ht="12.75">
      <c r="A20" s="188"/>
      <c r="B20" s="8"/>
      <c r="C20" s="10" t="s">
        <v>14</v>
      </c>
      <c r="D20" s="157">
        <f>D21-D19</f>
        <v>2816</v>
      </c>
      <c r="E20" s="158">
        <f>E21-E19</f>
        <v>1745</v>
      </c>
      <c r="F20" s="158">
        <f>F21-F19</f>
        <v>1129</v>
      </c>
      <c r="G20" s="159">
        <f>G21-G19</f>
        <v>662</v>
      </c>
      <c r="H20" s="57"/>
    </row>
    <row r="21" spans="1:8" ht="13.5" thickBot="1">
      <c r="A21" s="11"/>
      <c r="B21" s="9"/>
      <c r="C21" s="55" t="s">
        <v>10</v>
      </c>
      <c r="D21" s="160">
        <v>6728</v>
      </c>
      <c r="E21" s="161">
        <v>3760</v>
      </c>
      <c r="F21" s="161">
        <v>2414</v>
      </c>
      <c r="G21" s="162">
        <v>1364</v>
      </c>
      <c r="H21" s="57"/>
    </row>
    <row r="22" spans="1:8" ht="12.75">
      <c r="A22" s="187" t="s">
        <v>12</v>
      </c>
      <c r="B22" s="170" t="s">
        <v>6</v>
      </c>
      <c r="C22" s="171"/>
      <c r="D22" s="99">
        <v>5465</v>
      </c>
      <c r="E22" s="100">
        <v>3666</v>
      </c>
      <c r="F22" s="100">
        <v>5076</v>
      </c>
      <c r="G22" s="101">
        <v>4272</v>
      </c>
      <c r="H22" s="57"/>
    </row>
    <row r="23" spans="1:8" ht="12.75">
      <c r="A23" s="188"/>
      <c r="B23" s="175" t="s">
        <v>13</v>
      </c>
      <c r="C23" s="176"/>
      <c r="D23" s="102">
        <v>0</v>
      </c>
      <c r="E23" s="103">
        <v>0</v>
      </c>
      <c r="F23" s="103">
        <v>0</v>
      </c>
      <c r="G23" s="104">
        <v>0</v>
      </c>
      <c r="H23" s="57"/>
    </row>
    <row r="24" spans="1:8" ht="12.75">
      <c r="A24" s="188"/>
      <c r="B24" s="177" t="s">
        <v>7</v>
      </c>
      <c r="C24" s="178"/>
      <c r="D24" s="105">
        <v>2699</v>
      </c>
      <c r="E24" s="106">
        <v>2785</v>
      </c>
      <c r="F24" s="106">
        <v>2736</v>
      </c>
      <c r="G24" s="107">
        <v>2439</v>
      </c>
      <c r="H24" s="57"/>
    </row>
    <row r="25" spans="1:8" ht="13.5" thickBot="1">
      <c r="A25" s="189"/>
      <c r="B25" s="179" t="s">
        <v>8</v>
      </c>
      <c r="C25" s="180"/>
      <c r="D25" s="139">
        <v>140545</v>
      </c>
      <c r="E25" s="140">
        <v>82417</v>
      </c>
      <c r="F25" s="140">
        <v>50167</v>
      </c>
      <c r="G25" s="141">
        <v>27003</v>
      </c>
      <c r="H25" s="57"/>
    </row>
    <row r="26" spans="1:8" ht="12.75">
      <c r="A26" s="187" t="s">
        <v>69</v>
      </c>
      <c r="B26" s="170" t="s">
        <v>6</v>
      </c>
      <c r="C26" s="171"/>
      <c r="D26" s="99">
        <v>166</v>
      </c>
      <c r="E26" s="100">
        <v>117</v>
      </c>
      <c r="F26" s="100">
        <v>101</v>
      </c>
      <c r="G26" s="101">
        <v>319</v>
      </c>
      <c r="H26" s="57"/>
    </row>
    <row r="27" spans="1:8" ht="12.75">
      <c r="A27" s="188"/>
      <c r="B27" s="175" t="s">
        <v>13</v>
      </c>
      <c r="C27" s="176"/>
      <c r="D27" s="102">
        <v>0</v>
      </c>
      <c r="E27" s="103">
        <v>0</v>
      </c>
      <c r="F27" s="103">
        <v>0</v>
      </c>
      <c r="G27" s="104">
        <v>0</v>
      </c>
      <c r="H27" s="57"/>
    </row>
    <row r="28" spans="1:8" ht="12.75">
      <c r="A28" s="188"/>
      <c r="B28" s="177" t="s">
        <v>7</v>
      </c>
      <c r="C28" s="178"/>
      <c r="D28" s="105">
        <v>56</v>
      </c>
      <c r="E28" s="106">
        <v>103</v>
      </c>
      <c r="F28" s="106">
        <v>73</v>
      </c>
      <c r="G28" s="107">
        <v>45</v>
      </c>
      <c r="H28" s="57"/>
    </row>
    <row r="29" spans="1:8" ht="13.5" thickBot="1">
      <c r="A29" s="189"/>
      <c r="B29" s="179" t="s">
        <v>8</v>
      </c>
      <c r="C29" s="180"/>
      <c r="D29" s="139">
        <v>49498</v>
      </c>
      <c r="E29" s="140">
        <v>22523</v>
      </c>
      <c r="F29" s="140">
        <v>12137</v>
      </c>
      <c r="G29" s="141">
        <v>5987</v>
      </c>
      <c r="H29" s="57"/>
    </row>
    <row r="30" spans="1:14" ht="12.75">
      <c r="A30" s="30" t="s">
        <v>68</v>
      </c>
      <c r="B30" s="2"/>
      <c r="C30" s="2"/>
      <c r="D30" s="2"/>
      <c r="E30" s="2"/>
      <c r="F30" s="2"/>
      <c r="G30" s="2"/>
      <c r="H30" s="195"/>
      <c r="I30" s="195"/>
      <c r="J30" s="195"/>
      <c r="K30" s="195"/>
      <c r="L30" s="195"/>
      <c r="M30" s="195"/>
      <c r="N30" s="195"/>
    </row>
    <row r="31" spans="1:14" ht="12.75">
      <c r="A31" s="12" t="s">
        <v>71</v>
      </c>
      <c r="B31" s="2"/>
      <c r="C31" s="2"/>
      <c r="D31" s="2"/>
      <c r="E31" s="2"/>
      <c r="F31" s="2"/>
      <c r="G31" s="2"/>
      <c r="H31" s="58"/>
      <c r="I31" s="58"/>
      <c r="J31" s="58"/>
      <c r="K31" s="58"/>
      <c r="L31" s="58"/>
      <c r="M31" s="58"/>
      <c r="N31" s="58"/>
    </row>
    <row r="32" spans="1:7" ht="12.75">
      <c r="A32" s="12" t="s">
        <v>88</v>
      </c>
      <c r="B32" s="2"/>
      <c r="C32" s="2"/>
      <c r="D32" s="2"/>
      <c r="E32" s="2"/>
      <c r="F32" s="2"/>
      <c r="G32" s="2"/>
    </row>
    <row r="33" spans="1:7" ht="12.75">
      <c r="A33" s="14" t="s">
        <v>67</v>
      </c>
      <c r="B33" s="48"/>
      <c r="C33" s="48"/>
      <c r="D33" s="48"/>
      <c r="E33" s="48"/>
      <c r="F33" s="48"/>
      <c r="G33" s="48"/>
    </row>
    <row r="34" spans="1:7" ht="12.75">
      <c r="A34" s="12" t="s">
        <v>66</v>
      </c>
      <c r="B34" s="48"/>
      <c r="C34" s="48"/>
      <c r="D34" s="48"/>
      <c r="E34" s="48"/>
      <c r="F34" s="48"/>
      <c r="G34" s="48"/>
    </row>
    <row r="35" spans="1:7" ht="12.75" customHeight="1">
      <c r="A35" s="14"/>
      <c r="C35" s="48"/>
      <c r="D35" s="48"/>
      <c r="E35" s="48"/>
      <c r="F35" s="48"/>
      <c r="G35" s="48"/>
    </row>
    <row r="36" spans="1:7" ht="26.25" customHeight="1">
      <c r="A36" s="191" t="s">
        <v>81</v>
      </c>
      <c r="B36" s="191"/>
      <c r="C36" s="191"/>
      <c r="D36" s="191"/>
      <c r="E36" s="191"/>
      <c r="F36" s="191"/>
      <c r="G36" s="191"/>
    </row>
    <row r="37" spans="1:7" ht="13.5" thickBot="1">
      <c r="A37" s="2"/>
      <c r="B37" s="2"/>
      <c r="C37" s="2"/>
      <c r="D37" s="29"/>
      <c r="E37" s="29"/>
      <c r="F37" s="29"/>
      <c r="G37" s="29"/>
    </row>
    <row r="38" spans="1:7" ht="13.5" thickBot="1">
      <c r="A38" s="193"/>
      <c r="B38" s="193"/>
      <c r="C38" s="194"/>
      <c r="D38" s="184">
        <v>2010</v>
      </c>
      <c r="E38" s="185"/>
      <c r="F38" s="185"/>
      <c r="G38" s="186"/>
    </row>
    <row r="39" spans="1:7" ht="13.5" thickBot="1">
      <c r="A39" s="182"/>
      <c r="B39" s="182"/>
      <c r="C39" s="183"/>
      <c r="D39" s="28" t="s">
        <v>1</v>
      </c>
      <c r="E39" s="4" t="s">
        <v>2</v>
      </c>
      <c r="F39" s="5" t="s">
        <v>3</v>
      </c>
      <c r="G39" s="5" t="s">
        <v>4</v>
      </c>
    </row>
    <row r="40" spans="1:7" ht="12.75" customHeight="1">
      <c r="A40" s="181" t="s">
        <v>85</v>
      </c>
      <c r="B40" s="170" t="s">
        <v>6</v>
      </c>
      <c r="C40" s="171"/>
      <c r="D40" s="163">
        <v>51119</v>
      </c>
      <c r="E40" s="163">
        <v>54676</v>
      </c>
      <c r="F40" s="163">
        <v>4524</v>
      </c>
      <c r="G40" s="163">
        <v>2299</v>
      </c>
    </row>
    <row r="41" spans="1:7" ht="12.75">
      <c r="A41" s="168"/>
      <c r="B41" s="175" t="s">
        <v>13</v>
      </c>
      <c r="C41" s="176"/>
      <c r="D41" s="164">
        <v>51085</v>
      </c>
      <c r="E41" s="164">
        <v>54629</v>
      </c>
      <c r="F41" s="164">
        <v>4469</v>
      </c>
      <c r="G41" s="164">
        <v>2227</v>
      </c>
    </row>
    <row r="42" spans="1:7" ht="12.75">
      <c r="A42" s="168"/>
      <c r="B42" s="177" t="s">
        <v>7</v>
      </c>
      <c r="C42" s="178"/>
      <c r="D42" s="165">
        <v>13</v>
      </c>
      <c r="E42" s="165">
        <v>46</v>
      </c>
      <c r="F42" s="165">
        <v>375</v>
      </c>
      <c r="G42" s="165">
        <v>416</v>
      </c>
    </row>
    <row r="43" spans="1:7" ht="13.5" thickBot="1">
      <c r="A43" s="169"/>
      <c r="B43" s="179" t="s">
        <v>8</v>
      </c>
      <c r="C43" s="180"/>
      <c r="D43" s="166">
        <v>110394</v>
      </c>
      <c r="E43" s="166">
        <v>131652</v>
      </c>
      <c r="F43" s="166">
        <v>99071</v>
      </c>
      <c r="G43" s="166">
        <v>62588</v>
      </c>
    </row>
    <row r="44" spans="1:7" ht="12.75" customHeight="1">
      <c r="A44" s="181" t="s">
        <v>86</v>
      </c>
      <c r="B44" s="170" t="s">
        <v>6</v>
      </c>
      <c r="C44" s="171"/>
      <c r="D44" s="163">
        <v>96440</v>
      </c>
      <c r="E44" s="163">
        <v>99497</v>
      </c>
      <c r="F44" s="163">
        <v>99764</v>
      </c>
      <c r="G44" s="163">
        <v>51697</v>
      </c>
    </row>
    <row r="45" spans="1:7" ht="12.75">
      <c r="A45" s="168"/>
      <c r="B45" s="175" t="s">
        <v>13</v>
      </c>
      <c r="C45" s="176"/>
      <c r="D45" s="164">
        <v>90809</v>
      </c>
      <c r="E45" s="164">
        <v>95714</v>
      </c>
      <c r="F45" s="164">
        <v>94587</v>
      </c>
      <c r="G45" s="164">
        <v>47106</v>
      </c>
    </row>
    <row r="46" spans="1:7" ht="12.75">
      <c r="A46" s="168"/>
      <c r="B46" s="177" t="s">
        <v>7</v>
      </c>
      <c r="C46" s="178"/>
      <c r="D46" s="165">
        <v>2767</v>
      </c>
      <c r="E46" s="165">
        <v>3018</v>
      </c>
      <c r="F46" s="165">
        <v>27841</v>
      </c>
      <c r="G46" s="165">
        <v>26064</v>
      </c>
    </row>
    <row r="47" spans="1:7" ht="13.5" thickBot="1">
      <c r="A47" s="169"/>
      <c r="B47" s="179" t="s">
        <v>8</v>
      </c>
      <c r="C47" s="180"/>
      <c r="D47" s="166">
        <v>278316</v>
      </c>
      <c r="E47" s="166">
        <v>282293</v>
      </c>
      <c r="F47" s="166">
        <v>300254</v>
      </c>
      <c r="G47" s="166">
        <v>274298</v>
      </c>
    </row>
    <row r="48" spans="1:7" ht="12.75">
      <c r="A48" s="174" t="s">
        <v>70</v>
      </c>
      <c r="B48" s="174"/>
      <c r="C48" s="174"/>
      <c r="D48" s="174"/>
      <c r="E48" s="174"/>
      <c r="F48" s="174"/>
      <c r="G48" s="174"/>
    </row>
    <row r="49" spans="1:7" ht="23.25" customHeight="1">
      <c r="A49" s="192" t="s">
        <v>82</v>
      </c>
      <c r="B49" s="192"/>
      <c r="C49" s="192"/>
      <c r="D49" s="192"/>
      <c r="E49" s="192"/>
      <c r="F49" s="192"/>
      <c r="G49" s="192"/>
    </row>
    <row r="50" spans="1:7" ht="12.75">
      <c r="A50" s="12" t="s">
        <v>96</v>
      </c>
      <c r="B50" s="2"/>
      <c r="C50" s="2"/>
      <c r="D50" s="29"/>
      <c r="E50" s="29"/>
      <c r="F50" s="29"/>
      <c r="G50" s="29"/>
    </row>
    <row r="51" spans="1:7" ht="12.75">
      <c r="A51" s="12" t="s">
        <v>67</v>
      </c>
      <c r="B51" s="2"/>
      <c r="C51" s="2"/>
      <c r="D51" s="29"/>
      <c r="E51" s="29"/>
      <c r="F51" s="29"/>
      <c r="G51" s="29"/>
    </row>
    <row r="52" spans="1:7" ht="12.75">
      <c r="A52" s="12" t="s">
        <v>66</v>
      </c>
      <c r="B52" s="2"/>
      <c r="C52" s="2"/>
      <c r="D52" s="29"/>
      <c r="E52" s="29"/>
      <c r="F52" s="29"/>
      <c r="G52" s="29"/>
    </row>
    <row r="53" spans="2:7" ht="12.75">
      <c r="B53" s="50"/>
      <c r="C53" s="50"/>
      <c r="D53" s="50"/>
      <c r="E53" s="50"/>
      <c r="F53" s="50"/>
      <c r="G53" s="50"/>
    </row>
  </sheetData>
  <sheetProtection/>
  <mergeCells count="35">
    <mergeCell ref="B22:C22"/>
    <mergeCell ref="B23:C23"/>
    <mergeCell ref="B24:C24"/>
    <mergeCell ref="H30:N30"/>
    <mergeCell ref="A26:A29"/>
    <mergeCell ref="B26:C26"/>
    <mergeCell ref="B27:C27"/>
    <mergeCell ref="B28:C28"/>
    <mergeCell ref="B29:C29"/>
    <mergeCell ref="A3:G3"/>
    <mergeCell ref="A36:G36"/>
    <mergeCell ref="A49:G49"/>
    <mergeCell ref="A44:A47"/>
    <mergeCell ref="B44:C44"/>
    <mergeCell ref="B45:C45"/>
    <mergeCell ref="B46:C46"/>
    <mergeCell ref="B47:C47"/>
    <mergeCell ref="A38:C39"/>
    <mergeCell ref="B25:C25"/>
    <mergeCell ref="A4:C5"/>
    <mergeCell ref="D4:G4"/>
    <mergeCell ref="A6:A9"/>
    <mergeCell ref="D38:G38"/>
    <mergeCell ref="B6:C6"/>
    <mergeCell ref="B7:C7"/>
    <mergeCell ref="B8:C8"/>
    <mergeCell ref="B9:C9"/>
    <mergeCell ref="A10:A20"/>
    <mergeCell ref="A22:A25"/>
    <mergeCell ref="A48:G48"/>
    <mergeCell ref="B41:C41"/>
    <mergeCell ref="B42:C42"/>
    <mergeCell ref="B43:C43"/>
    <mergeCell ref="A40:A43"/>
    <mergeCell ref="B40:C40"/>
  </mergeCells>
  <printOptions/>
  <pageMargins left="0.75" right="0.75" top="1" bottom="1" header="0.4921259845" footer="0.4921259845"/>
  <pageSetup fitToHeight="1" fitToWidth="1"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K43"/>
  <sheetViews>
    <sheetView zoomScalePageLayoutView="0" workbookViewId="0" topLeftCell="A16">
      <selection activeCell="G41" sqref="G41"/>
    </sheetView>
  </sheetViews>
  <sheetFormatPr defaultColWidth="11.421875" defaultRowHeight="12.75"/>
  <cols>
    <col min="1" max="1" width="33.57421875" style="49" customWidth="1"/>
    <col min="2" max="11" width="9.8515625" style="17" customWidth="1"/>
    <col min="12" max="16384" width="11.421875" style="49" customWidth="1"/>
  </cols>
  <sheetData>
    <row r="1" spans="1:11" ht="12.75">
      <c r="A1" s="2"/>
      <c r="B1" s="2"/>
      <c r="C1" s="2"/>
      <c r="D1" s="2"/>
      <c r="E1" s="2"/>
      <c r="F1" s="2"/>
      <c r="G1" s="2"/>
      <c r="H1" s="2"/>
      <c r="I1" s="2"/>
      <c r="J1" s="2"/>
      <c r="K1" s="2"/>
    </row>
    <row r="2" spans="1:11" ht="12.75">
      <c r="A2" s="1" t="s">
        <v>15</v>
      </c>
      <c r="B2" s="2"/>
      <c r="C2" s="2"/>
      <c r="D2" s="2"/>
      <c r="E2" s="2"/>
      <c r="F2" s="2"/>
      <c r="G2" s="2"/>
      <c r="H2" s="2"/>
      <c r="I2" s="2"/>
      <c r="J2" s="2"/>
      <c r="K2" s="2"/>
    </row>
    <row r="3" spans="1:11" ht="13.5" thickBot="1">
      <c r="A3" s="48"/>
      <c r="B3" s="2"/>
      <c r="C3" s="2"/>
      <c r="D3" s="2"/>
      <c r="E3" s="2"/>
      <c r="F3" s="2"/>
      <c r="G3" s="2"/>
      <c r="H3" s="2"/>
      <c r="I3" s="2"/>
      <c r="J3" s="2"/>
      <c r="K3" s="2"/>
    </row>
    <row r="4" spans="1:11" ht="13.5" thickBot="1">
      <c r="A4" s="187" t="s">
        <v>16</v>
      </c>
      <c r="B4" s="184" t="s">
        <v>17</v>
      </c>
      <c r="C4" s="185"/>
      <c r="D4" s="185"/>
      <c r="E4" s="185"/>
      <c r="F4" s="186"/>
      <c r="G4" s="202" t="s">
        <v>9</v>
      </c>
      <c r="H4" s="203"/>
      <c r="I4" s="203"/>
      <c r="J4" s="203"/>
      <c r="K4" s="204"/>
    </row>
    <row r="5" spans="1:11" ht="12.75">
      <c r="A5" s="188"/>
      <c r="B5" s="199">
        <v>2010</v>
      </c>
      <c r="C5" s="200"/>
      <c r="D5" s="200"/>
      <c r="E5" s="200"/>
      <c r="F5" s="201"/>
      <c r="G5" s="199">
        <v>2010</v>
      </c>
      <c r="H5" s="200"/>
      <c r="I5" s="200"/>
      <c r="J5" s="200"/>
      <c r="K5" s="201"/>
    </row>
    <row r="6" spans="1:11" ht="13.5" thickBot="1">
      <c r="A6" s="189"/>
      <c r="B6" s="32" t="s">
        <v>1</v>
      </c>
      <c r="C6" s="33" t="s">
        <v>2</v>
      </c>
      <c r="D6" s="34" t="s">
        <v>3</v>
      </c>
      <c r="E6" s="34" t="s">
        <v>4</v>
      </c>
      <c r="F6" s="35" t="s">
        <v>18</v>
      </c>
      <c r="G6" s="32" t="s">
        <v>1</v>
      </c>
      <c r="H6" s="33" t="s">
        <v>2</v>
      </c>
      <c r="I6" s="34" t="s">
        <v>3</v>
      </c>
      <c r="J6" s="34" t="s">
        <v>4</v>
      </c>
      <c r="K6" s="35" t="s">
        <v>18</v>
      </c>
    </row>
    <row r="7" spans="1:11" ht="12.75">
      <c r="A7" s="6" t="s">
        <v>28</v>
      </c>
      <c r="B7" s="59">
        <v>0</v>
      </c>
      <c r="C7" s="60">
        <v>0</v>
      </c>
      <c r="D7" s="60">
        <v>0</v>
      </c>
      <c r="E7" s="60">
        <v>0</v>
      </c>
      <c r="F7" s="61"/>
      <c r="G7" s="59">
        <v>0</v>
      </c>
      <c r="H7" s="60">
        <v>1</v>
      </c>
      <c r="I7" s="60">
        <v>1</v>
      </c>
      <c r="J7" s="60">
        <v>0</v>
      </c>
      <c r="K7" s="61">
        <f aca="true" t="shared" si="0" ref="K7:K15">J7/$J$15*100</f>
        <v>0</v>
      </c>
    </row>
    <row r="8" spans="1:11" ht="12.75">
      <c r="A8" s="8" t="s">
        <v>29</v>
      </c>
      <c r="B8" s="62">
        <v>0</v>
      </c>
      <c r="C8" s="63">
        <v>0</v>
      </c>
      <c r="D8" s="63">
        <v>0</v>
      </c>
      <c r="E8" s="63">
        <v>0</v>
      </c>
      <c r="F8" s="64"/>
      <c r="G8" s="62">
        <v>3</v>
      </c>
      <c r="H8" s="63">
        <v>2</v>
      </c>
      <c r="I8" s="63">
        <v>4</v>
      </c>
      <c r="J8" s="63">
        <v>8</v>
      </c>
      <c r="K8" s="64">
        <f t="shared" si="0"/>
        <v>11.11111111111111</v>
      </c>
    </row>
    <row r="9" spans="1:11" ht="12.75">
      <c r="A9" s="8" t="s">
        <v>30</v>
      </c>
      <c r="B9" s="62">
        <v>0</v>
      </c>
      <c r="C9" s="63">
        <v>0</v>
      </c>
      <c r="D9" s="63">
        <v>0</v>
      </c>
      <c r="E9" s="63">
        <v>0</v>
      </c>
      <c r="F9" s="64"/>
      <c r="G9" s="62">
        <v>3</v>
      </c>
      <c r="H9" s="63">
        <v>4</v>
      </c>
      <c r="I9" s="63">
        <v>2</v>
      </c>
      <c r="J9" s="63">
        <v>4</v>
      </c>
      <c r="K9" s="64">
        <f t="shared" si="0"/>
        <v>5.555555555555555</v>
      </c>
    </row>
    <row r="10" spans="1:11" ht="12.75">
      <c r="A10" s="8" t="s">
        <v>31</v>
      </c>
      <c r="B10" s="65">
        <v>0</v>
      </c>
      <c r="C10" s="66">
        <v>0</v>
      </c>
      <c r="D10" s="66">
        <v>0</v>
      </c>
      <c r="E10" s="66">
        <v>0</v>
      </c>
      <c r="F10" s="64"/>
      <c r="G10" s="65">
        <v>28</v>
      </c>
      <c r="H10" s="66">
        <v>40</v>
      </c>
      <c r="I10" s="66">
        <v>48</v>
      </c>
      <c r="J10" s="66">
        <v>58</v>
      </c>
      <c r="K10" s="64">
        <f t="shared" si="0"/>
        <v>80.55555555555556</v>
      </c>
    </row>
    <row r="11" spans="1:11" ht="12.75">
      <c r="A11" s="16" t="s">
        <v>32</v>
      </c>
      <c r="B11" s="67">
        <v>0</v>
      </c>
      <c r="C11" s="68">
        <v>0</v>
      </c>
      <c r="D11" s="68">
        <v>0</v>
      </c>
      <c r="E11" s="68">
        <v>0</v>
      </c>
      <c r="F11" s="69"/>
      <c r="G11" s="67">
        <v>9</v>
      </c>
      <c r="H11" s="68">
        <v>6</v>
      </c>
      <c r="I11" s="68">
        <v>12</v>
      </c>
      <c r="J11" s="68">
        <v>10</v>
      </c>
      <c r="K11" s="69">
        <f t="shared" si="0"/>
        <v>13.88888888888889</v>
      </c>
    </row>
    <row r="12" spans="1:11" ht="12.75">
      <c r="A12" s="16" t="s">
        <v>33</v>
      </c>
      <c r="B12" s="67">
        <v>0</v>
      </c>
      <c r="C12" s="68">
        <v>0</v>
      </c>
      <c r="D12" s="68">
        <v>0</v>
      </c>
      <c r="E12" s="68">
        <v>0</v>
      </c>
      <c r="F12" s="69"/>
      <c r="G12" s="67">
        <v>6</v>
      </c>
      <c r="H12" s="68">
        <v>7</v>
      </c>
      <c r="I12" s="68">
        <v>5</v>
      </c>
      <c r="J12" s="68">
        <v>12</v>
      </c>
      <c r="K12" s="69">
        <f t="shared" si="0"/>
        <v>16.666666666666664</v>
      </c>
    </row>
    <row r="13" spans="1:11" ht="12.75">
      <c r="A13" s="16" t="s">
        <v>34</v>
      </c>
      <c r="B13" s="67">
        <v>0</v>
      </c>
      <c r="C13" s="68">
        <v>0</v>
      </c>
      <c r="D13" s="68">
        <v>0</v>
      </c>
      <c r="E13" s="68">
        <v>0</v>
      </c>
      <c r="F13" s="69"/>
      <c r="G13" s="67">
        <v>8</v>
      </c>
      <c r="H13" s="68">
        <v>12</v>
      </c>
      <c r="I13" s="68">
        <v>18</v>
      </c>
      <c r="J13" s="68">
        <v>16</v>
      </c>
      <c r="K13" s="69">
        <f t="shared" si="0"/>
        <v>22.22222222222222</v>
      </c>
    </row>
    <row r="14" spans="1:11" ht="13.5" thickBot="1">
      <c r="A14" s="8" t="s">
        <v>19</v>
      </c>
      <c r="B14" s="70">
        <v>0</v>
      </c>
      <c r="C14" s="71">
        <v>0</v>
      </c>
      <c r="D14" s="71">
        <v>0</v>
      </c>
      <c r="E14" s="71">
        <v>0</v>
      </c>
      <c r="F14" s="64"/>
      <c r="G14" s="70">
        <v>0</v>
      </c>
      <c r="H14" s="71">
        <v>0</v>
      </c>
      <c r="I14" s="71">
        <v>0</v>
      </c>
      <c r="J14" s="71">
        <v>2</v>
      </c>
      <c r="K14" s="64">
        <f t="shared" si="0"/>
        <v>2.7777777777777777</v>
      </c>
    </row>
    <row r="15" spans="1:11" ht="13.5" thickBot="1">
      <c r="A15" s="13" t="s">
        <v>10</v>
      </c>
      <c r="B15" s="72">
        <v>0</v>
      </c>
      <c r="C15" s="73">
        <v>0</v>
      </c>
      <c r="D15" s="73">
        <v>0</v>
      </c>
      <c r="E15" s="74">
        <v>0</v>
      </c>
      <c r="F15" s="75"/>
      <c r="G15" s="72">
        <v>34</v>
      </c>
      <c r="H15" s="73">
        <v>47</v>
      </c>
      <c r="I15" s="73">
        <v>55</v>
      </c>
      <c r="J15" s="74">
        <v>72</v>
      </c>
      <c r="K15" s="75">
        <f t="shared" si="0"/>
        <v>100</v>
      </c>
    </row>
    <row r="16" spans="1:11" ht="12.75">
      <c r="A16" s="12" t="s">
        <v>35</v>
      </c>
      <c r="B16" s="18"/>
      <c r="C16" s="18"/>
      <c r="D16" s="18"/>
      <c r="E16" s="18"/>
      <c r="F16" s="18"/>
      <c r="G16" s="18"/>
      <c r="H16" s="18"/>
      <c r="I16" s="18"/>
      <c r="J16" s="18"/>
      <c r="K16" s="18"/>
    </row>
    <row r="17" spans="1:11" ht="12.75">
      <c r="A17" s="14" t="s">
        <v>84</v>
      </c>
      <c r="B17" s="36"/>
      <c r="C17" s="36"/>
      <c r="D17" s="18"/>
      <c r="E17" s="18"/>
      <c r="F17" s="18"/>
      <c r="G17" s="18"/>
      <c r="H17" s="18"/>
      <c r="I17" s="18"/>
      <c r="J17" s="18"/>
      <c r="K17" s="18"/>
    </row>
    <row r="18" spans="1:11" ht="12.75">
      <c r="A18" s="14" t="s">
        <v>77</v>
      </c>
      <c r="B18" s="36"/>
      <c r="C18" s="36"/>
      <c r="D18" s="18"/>
      <c r="E18" s="18"/>
      <c r="F18" s="18"/>
      <c r="G18" s="18"/>
      <c r="H18" s="18"/>
      <c r="I18" s="18"/>
      <c r="J18" s="18"/>
      <c r="K18" s="18"/>
    </row>
    <row r="19" spans="1:11" ht="12.75">
      <c r="A19" s="12" t="s">
        <v>71</v>
      </c>
      <c r="B19" s="36"/>
      <c r="C19" s="36"/>
      <c r="D19" s="18"/>
      <c r="E19" s="18"/>
      <c r="F19" s="18"/>
      <c r="G19" s="18"/>
      <c r="H19" s="18"/>
      <c r="I19" s="18"/>
      <c r="J19" s="18"/>
      <c r="K19" s="18"/>
    </row>
    <row r="20" spans="1:11" ht="12.75">
      <c r="A20" s="12" t="s">
        <v>83</v>
      </c>
      <c r="B20" s="18"/>
      <c r="C20" s="18"/>
      <c r="D20" s="18"/>
      <c r="E20" s="18"/>
      <c r="F20" s="18"/>
      <c r="G20" s="18"/>
      <c r="H20" s="48"/>
      <c r="I20" s="48"/>
      <c r="J20" s="48"/>
      <c r="K20" s="48"/>
    </row>
    <row r="21" spans="1:11" ht="12.75">
      <c r="A21" s="14" t="s">
        <v>73</v>
      </c>
      <c r="B21" s="36"/>
      <c r="C21" s="36"/>
      <c r="D21" s="18"/>
      <c r="E21" s="18"/>
      <c r="F21" s="18"/>
      <c r="G21" s="18"/>
      <c r="H21" s="18"/>
      <c r="I21" s="18"/>
      <c r="J21" s="18"/>
      <c r="K21" s="18"/>
    </row>
    <row r="22" spans="1:11" ht="12.75">
      <c r="A22" s="26" t="s">
        <v>66</v>
      </c>
      <c r="B22" s="36"/>
      <c r="C22" s="36"/>
      <c r="D22" s="18"/>
      <c r="E22" s="18"/>
      <c r="F22" s="18"/>
      <c r="G22" s="18"/>
      <c r="H22" s="18"/>
      <c r="I22" s="18"/>
      <c r="J22" s="18"/>
      <c r="K22" s="18"/>
    </row>
    <row r="23" spans="1:11" ht="12.75">
      <c r="A23" s="12"/>
      <c r="B23" s="36"/>
      <c r="C23" s="36"/>
      <c r="D23" s="18"/>
      <c r="E23" s="18"/>
      <c r="F23" s="18"/>
      <c r="G23" s="18"/>
      <c r="H23" s="18"/>
      <c r="I23" s="18"/>
      <c r="J23" s="18"/>
      <c r="K23" s="18"/>
    </row>
    <row r="24" spans="1:11" ht="12.75">
      <c r="A24" s="12"/>
      <c r="B24" s="36"/>
      <c r="C24" s="36"/>
      <c r="D24" s="36"/>
      <c r="E24" s="36"/>
      <c r="F24" s="18"/>
      <c r="G24" s="18"/>
      <c r="H24" s="18"/>
      <c r="I24" s="18"/>
      <c r="J24" s="18"/>
      <c r="K24" s="18"/>
    </row>
    <row r="25" spans="1:11" ht="12.75">
      <c r="A25" s="1" t="s">
        <v>20</v>
      </c>
      <c r="B25" s="36"/>
      <c r="C25" s="36"/>
      <c r="D25" s="36"/>
      <c r="E25" s="36"/>
      <c r="F25" s="18"/>
      <c r="G25" s="18"/>
      <c r="H25" s="18"/>
      <c r="I25" s="18"/>
      <c r="J25" s="18"/>
      <c r="K25" s="18"/>
    </row>
    <row r="26" spans="1:11" ht="13.5" thickBot="1">
      <c r="A26" s="2"/>
      <c r="B26" s="36"/>
      <c r="C26" s="36"/>
      <c r="D26" s="36"/>
      <c r="E26" s="36"/>
      <c r="F26" s="18"/>
      <c r="G26" s="18"/>
      <c r="H26" s="18"/>
      <c r="I26" s="18"/>
      <c r="J26" s="18"/>
      <c r="K26" s="18"/>
    </row>
    <row r="27" spans="1:11" ht="13.5" thickBot="1">
      <c r="A27" s="187" t="s">
        <v>16</v>
      </c>
      <c r="B27" s="202" t="s">
        <v>69</v>
      </c>
      <c r="C27" s="203"/>
      <c r="D27" s="203"/>
      <c r="E27" s="203"/>
      <c r="F27" s="204"/>
      <c r="G27" s="202" t="s">
        <v>12</v>
      </c>
      <c r="H27" s="203"/>
      <c r="I27" s="203"/>
      <c r="J27" s="203"/>
      <c r="K27" s="204"/>
    </row>
    <row r="28" spans="1:11" ht="12.75">
      <c r="A28" s="188"/>
      <c r="B28" s="196">
        <v>2010</v>
      </c>
      <c r="C28" s="197"/>
      <c r="D28" s="197"/>
      <c r="E28" s="197"/>
      <c r="F28" s="198"/>
      <c r="G28" s="196">
        <v>2010</v>
      </c>
      <c r="H28" s="197"/>
      <c r="I28" s="197"/>
      <c r="J28" s="197"/>
      <c r="K28" s="198"/>
    </row>
    <row r="29" spans="1:11" ht="13.5" thickBot="1">
      <c r="A29" s="189"/>
      <c r="B29" s="32" t="s">
        <v>1</v>
      </c>
      <c r="C29" s="33" t="s">
        <v>2</v>
      </c>
      <c r="D29" s="34" t="s">
        <v>3</v>
      </c>
      <c r="E29" s="34" t="s">
        <v>4</v>
      </c>
      <c r="F29" s="35" t="s">
        <v>18</v>
      </c>
      <c r="G29" s="32" t="s">
        <v>1</v>
      </c>
      <c r="H29" s="33" t="s">
        <v>2</v>
      </c>
      <c r="I29" s="34" t="s">
        <v>3</v>
      </c>
      <c r="J29" s="34" t="s">
        <v>4</v>
      </c>
      <c r="K29" s="35" t="s">
        <v>18</v>
      </c>
    </row>
    <row r="30" spans="1:11" ht="12.75">
      <c r="A30" s="8" t="s">
        <v>21</v>
      </c>
      <c r="B30" s="132">
        <v>30</v>
      </c>
      <c r="C30" s="125">
        <v>4</v>
      </c>
      <c r="D30" s="125">
        <v>8</v>
      </c>
      <c r="E30" s="125">
        <v>14</v>
      </c>
      <c r="F30" s="64">
        <f aca="true" t="shared" si="1" ref="F30:F36">E30/$E$37*100</f>
        <v>4.38871473354232</v>
      </c>
      <c r="G30" s="132">
        <v>1967</v>
      </c>
      <c r="H30" s="125">
        <v>870</v>
      </c>
      <c r="I30" s="125">
        <v>2044</v>
      </c>
      <c r="J30" s="125">
        <v>515</v>
      </c>
      <c r="K30" s="64">
        <f aca="true" t="shared" si="2" ref="K30:K36">J30/$J$37*100</f>
        <v>12.055243445692884</v>
      </c>
    </row>
    <row r="31" spans="1:11" ht="12.75">
      <c r="A31" s="8" t="s">
        <v>22</v>
      </c>
      <c r="B31" s="132">
        <v>0</v>
      </c>
      <c r="C31" s="125">
        <v>0</v>
      </c>
      <c r="D31" s="125">
        <v>1</v>
      </c>
      <c r="E31" s="125">
        <v>2</v>
      </c>
      <c r="F31" s="64">
        <f t="shared" si="1"/>
        <v>0.6269592476489028</v>
      </c>
      <c r="G31" s="132">
        <v>383</v>
      </c>
      <c r="H31" s="125">
        <v>316</v>
      </c>
      <c r="I31" s="125">
        <v>278</v>
      </c>
      <c r="J31" s="125">
        <v>353</v>
      </c>
      <c r="K31" s="64">
        <f t="shared" si="2"/>
        <v>8.263108614232209</v>
      </c>
    </row>
    <row r="32" spans="1:11" ht="12.75">
      <c r="A32" s="8" t="s">
        <v>23</v>
      </c>
      <c r="B32" s="133">
        <v>54</v>
      </c>
      <c r="C32" s="134">
        <v>46</v>
      </c>
      <c r="D32" s="134">
        <v>51</v>
      </c>
      <c r="E32" s="134">
        <v>204</v>
      </c>
      <c r="F32" s="64">
        <f t="shared" si="1"/>
        <v>63.94984326018809</v>
      </c>
      <c r="G32" s="133">
        <v>1896</v>
      </c>
      <c r="H32" s="134">
        <v>1718</v>
      </c>
      <c r="I32" s="134">
        <v>1920</v>
      </c>
      <c r="J32" s="134">
        <v>2746</v>
      </c>
      <c r="K32" s="64">
        <f t="shared" si="2"/>
        <v>64.27902621722846</v>
      </c>
    </row>
    <row r="33" spans="1:11" ht="12.75">
      <c r="A33" s="8" t="s">
        <v>24</v>
      </c>
      <c r="B33" s="132">
        <v>75</v>
      </c>
      <c r="C33" s="125">
        <v>66</v>
      </c>
      <c r="D33" s="125">
        <v>41</v>
      </c>
      <c r="E33" s="125">
        <v>97</v>
      </c>
      <c r="F33" s="64">
        <f t="shared" si="1"/>
        <v>30.407523510971785</v>
      </c>
      <c r="G33" s="132">
        <v>761</v>
      </c>
      <c r="H33" s="125">
        <v>494</v>
      </c>
      <c r="I33" s="125">
        <v>366</v>
      </c>
      <c r="J33" s="125">
        <v>313</v>
      </c>
      <c r="K33" s="64">
        <f t="shared" si="2"/>
        <v>7.3267790262172285</v>
      </c>
    </row>
    <row r="34" spans="1:11" ht="12.75">
      <c r="A34" s="8" t="s">
        <v>25</v>
      </c>
      <c r="B34" s="132">
        <v>0</v>
      </c>
      <c r="C34" s="125">
        <v>0</v>
      </c>
      <c r="D34" s="125">
        <v>0</v>
      </c>
      <c r="E34" s="125">
        <v>0</v>
      </c>
      <c r="F34" s="64">
        <f t="shared" si="1"/>
        <v>0</v>
      </c>
      <c r="G34" s="132">
        <v>18</v>
      </c>
      <c r="H34" s="125">
        <v>22</v>
      </c>
      <c r="I34" s="125">
        <v>7</v>
      </c>
      <c r="J34" s="125">
        <v>2</v>
      </c>
      <c r="K34" s="64">
        <f t="shared" si="2"/>
        <v>0.04681647940074907</v>
      </c>
    </row>
    <row r="35" spans="1:11" ht="12.75">
      <c r="A35" s="8" t="s">
        <v>26</v>
      </c>
      <c r="B35" s="132">
        <v>5</v>
      </c>
      <c r="C35" s="125">
        <v>1</v>
      </c>
      <c r="D35" s="125">
        <v>0</v>
      </c>
      <c r="E35" s="125">
        <v>1</v>
      </c>
      <c r="F35" s="64">
        <f t="shared" si="1"/>
        <v>0.3134796238244514</v>
      </c>
      <c r="G35" s="132">
        <v>415</v>
      </c>
      <c r="H35" s="125">
        <v>235</v>
      </c>
      <c r="I35" s="125">
        <v>438</v>
      </c>
      <c r="J35" s="125">
        <v>329</v>
      </c>
      <c r="K35" s="64">
        <f t="shared" si="2"/>
        <v>7.70131086142322</v>
      </c>
    </row>
    <row r="36" spans="1:11" ht="13.5" thickBot="1">
      <c r="A36" s="8" t="s">
        <v>27</v>
      </c>
      <c r="B36" s="137">
        <v>2</v>
      </c>
      <c r="C36" s="138">
        <v>0</v>
      </c>
      <c r="D36" s="138">
        <v>0</v>
      </c>
      <c r="E36" s="138">
        <v>1</v>
      </c>
      <c r="F36" s="92">
        <f t="shared" si="1"/>
        <v>0.3134796238244514</v>
      </c>
      <c r="G36" s="137">
        <v>25</v>
      </c>
      <c r="H36" s="138">
        <v>11</v>
      </c>
      <c r="I36" s="138">
        <v>23</v>
      </c>
      <c r="J36" s="138">
        <v>14</v>
      </c>
      <c r="K36" s="92">
        <f t="shared" si="2"/>
        <v>0.32771535580524347</v>
      </c>
    </row>
    <row r="37" spans="1:11" ht="13.5" thickBot="1">
      <c r="A37" s="13" t="s">
        <v>10</v>
      </c>
      <c r="B37" s="72">
        <v>166</v>
      </c>
      <c r="C37" s="73">
        <v>117</v>
      </c>
      <c r="D37" s="73">
        <v>101</v>
      </c>
      <c r="E37" s="74">
        <v>319</v>
      </c>
      <c r="F37" s="98">
        <f>C37/$C$37*100</f>
        <v>100</v>
      </c>
      <c r="G37" s="72">
        <v>5465</v>
      </c>
      <c r="H37" s="73">
        <v>3666</v>
      </c>
      <c r="I37" s="73">
        <v>5076</v>
      </c>
      <c r="J37" s="74">
        <v>4272</v>
      </c>
      <c r="K37" s="98">
        <f>H37/$H$37*100</f>
        <v>100</v>
      </c>
    </row>
    <row r="38" spans="1:11" ht="12.75">
      <c r="A38" s="14" t="s">
        <v>84</v>
      </c>
      <c r="B38" s="18"/>
      <c r="C38" s="18"/>
      <c r="D38" s="18"/>
      <c r="E38" s="18"/>
      <c r="F38" s="18"/>
      <c r="G38" s="37"/>
      <c r="H38" s="37"/>
      <c r="I38" s="37"/>
      <c r="J38" s="37"/>
      <c r="K38" s="37"/>
    </row>
    <row r="39" spans="1:11" ht="12.75">
      <c r="A39" s="12" t="s">
        <v>76</v>
      </c>
      <c r="B39" s="18"/>
      <c r="C39" s="18"/>
      <c r="D39" s="18"/>
      <c r="E39" s="18"/>
      <c r="F39" s="18"/>
      <c r="G39" s="18"/>
      <c r="H39" s="18"/>
      <c r="I39" s="18"/>
      <c r="J39" s="18"/>
      <c r="K39" s="18"/>
    </row>
    <row r="40" spans="1:11" ht="12.75">
      <c r="A40" s="12" t="s">
        <v>71</v>
      </c>
      <c r="B40" s="18"/>
      <c r="C40" s="18"/>
      <c r="D40" s="18"/>
      <c r="E40" s="18"/>
      <c r="F40" s="18"/>
      <c r="G40" s="18"/>
      <c r="H40" s="18"/>
      <c r="I40" s="18"/>
      <c r="J40" s="18"/>
      <c r="K40" s="18"/>
    </row>
    <row r="41" spans="1:11" ht="12.75">
      <c r="A41" s="12" t="s">
        <v>89</v>
      </c>
      <c r="B41" s="18"/>
      <c r="C41" s="18"/>
      <c r="D41" s="18"/>
      <c r="E41" s="18"/>
      <c r="F41" s="18"/>
      <c r="G41" s="18"/>
      <c r="H41" s="48"/>
      <c r="I41" s="48"/>
      <c r="J41" s="48"/>
      <c r="K41" s="48"/>
    </row>
    <row r="42" spans="1:11" ht="12.75">
      <c r="A42" s="14" t="s">
        <v>73</v>
      </c>
      <c r="B42" s="18"/>
      <c r="C42" s="18"/>
      <c r="D42" s="18"/>
      <c r="E42" s="18"/>
      <c r="F42" s="18"/>
      <c r="G42" s="18"/>
      <c r="H42" s="18"/>
      <c r="I42" s="18"/>
      <c r="J42" s="18"/>
      <c r="K42" s="18"/>
    </row>
    <row r="43" spans="1:11" ht="12.75">
      <c r="A43" s="26" t="s">
        <v>66</v>
      </c>
      <c r="B43" s="15"/>
      <c r="C43" s="15"/>
      <c r="D43" s="15"/>
      <c r="E43" s="15"/>
      <c r="F43" s="2"/>
      <c r="G43" s="2"/>
      <c r="H43" s="2"/>
      <c r="I43" s="2"/>
      <c r="J43" s="2"/>
      <c r="K43" s="2"/>
    </row>
  </sheetData>
  <sheetProtection/>
  <mergeCells count="10">
    <mergeCell ref="A27:A29"/>
    <mergeCell ref="B28:F28"/>
    <mergeCell ref="G28:K28"/>
    <mergeCell ref="A4:A6"/>
    <mergeCell ref="B5:F5"/>
    <mergeCell ref="G5:K5"/>
    <mergeCell ref="B27:F27"/>
    <mergeCell ref="G27:K27"/>
    <mergeCell ref="B4:F4"/>
    <mergeCell ref="G4:K4"/>
  </mergeCells>
  <printOptions/>
  <pageMargins left="0.75" right="0.75" top="1" bottom="1" header="0.4921259845" footer="0.4921259845"/>
  <pageSetup fitToHeight="1" fitToWidth="1" horizontalDpi="300" verticalDpi="3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K45"/>
  <sheetViews>
    <sheetView zoomScalePageLayoutView="0" workbookViewId="0" topLeftCell="A1">
      <selection activeCell="F39" sqref="F39"/>
    </sheetView>
  </sheetViews>
  <sheetFormatPr defaultColWidth="11.421875" defaultRowHeight="12.75"/>
  <cols>
    <col min="1" max="1" width="33.57421875" style="49" customWidth="1"/>
    <col min="2" max="11" width="9.8515625" style="49" customWidth="1"/>
    <col min="12" max="16384" width="11.421875" style="49" customWidth="1"/>
  </cols>
  <sheetData>
    <row r="1" spans="1:11" ht="12.75">
      <c r="A1" s="2"/>
      <c r="B1" s="18"/>
      <c r="C1" s="18"/>
      <c r="D1" s="18"/>
      <c r="E1" s="18"/>
      <c r="F1" s="18"/>
      <c r="G1" s="18"/>
      <c r="H1" s="18"/>
      <c r="I1" s="18"/>
      <c r="J1" s="18"/>
      <c r="K1" s="18"/>
    </row>
    <row r="2" spans="1:11" ht="12.75">
      <c r="A2" s="1" t="s">
        <v>36</v>
      </c>
      <c r="B2" s="18"/>
      <c r="C2" s="18"/>
      <c r="D2" s="18"/>
      <c r="E2" s="18"/>
      <c r="F2" s="18"/>
      <c r="G2" s="18"/>
      <c r="H2" s="18"/>
      <c r="I2" s="18"/>
      <c r="J2" s="18"/>
      <c r="K2" s="18"/>
    </row>
    <row r="3" spans="1:11" ht="13.5" thickBot="1">
      <c r="A3" s="2"/>
      <c r="B3" s="18"/>
      <c r="C3" s="18"/>
      <c r="D3" s="18"/>
      <c r="E3" s="18"/>
      <c r="F3" s="18"/>
      <c r="G3" s="18"/>
      <c r="H3" s="18"/>
      <c r="I3" s="18"/>
      <c r="J3" s="18"/>
      <c r="K3" s="18"/>
    </row>
    <row r="4" spans="1:11" ht="13.5" thickBot="1">
      <c r="A4" s="187" t="s">
        <v>8</v>
      </c>
      <c r="B4" s="202" t="s">
        <v>17</v>
      </c>
      <c r="C4" s="203"/>
      <c r="D4" s="203"/>
      <c r="E4" s="203"/>
      <c r="F4" s="204"/>
      <c r="G4" s="202" t="s">
        <v>9</v>
      </c>
      <c r="H4" s="203"/>
      <c r="I4" s="203"/>
      <c r="J4" s="203"/>
      <c r="K4" s="204"/>
    </row>
    <row r="5" spans="1:11" ht="12.75">
      <c r="A5" s="188"/>
      <c r="B5" s="196">
        <v>2010</v>
      </c>
      <c r="C5" s="197"/>
      <c r="D5" s="197"/>
      <c r="E5" s="197"/>
      <c r="F5" s="205"/>
      <c r="G5" s="196">
        <v>2010</v>
      </c>
      <c r="H5" s="197"/>
      <c r="I5" s="197"/>
      <c r="J5" s="197"/>
      <c r="K5" s="205"/>
    </row>
    <row r="6" spans="1:11" ht="13.5" thickBot="1">
      <c r="A6" s="189"/>
      <c r="B6" s="32" t="s">
        <v>1</v>
      </c>
      <c r="C6" s="33" t="s">
        <v>2</v>
      </c>
      <c r="D6" s="34" t="s">
        <v>3</v>
      </c>
      <c r="E6" s="34" t="s">
        <v>4</v>
      </c>
      <c r="F6" s="35" t="s">
        <v>18</v>
      </c>
      <c r="G6" s="32" t="s">
        <v>1</v>
      </c>
      <c r="H6" s="33" t="s">
        <v>2</v>
      </c>
      <c r="I6" s="34" t="s">
        <v>3</v>
      </c>
      <c r="J6" s="34" t="s">
        <v>4</v>
      </c>
      <c r="K6" s="35" t="s">
        <v>18</v>
      </c>
    </row>
    <row r="7" spans="1:11" ht="12.75">
      <c r="A7" s="6" t="s">
        <v>28</v>
      </c>
      <c r="B7" s="130">
        <v>2703</v>
      </c>
      <c r="C7" s="131">
        <v>1077</v>
      </c>
      <c r="D7" s="131">
        <v>631</v>
      </c>
      <c r="E7" s="131">
        <v>186</v>
      </c>
      <c r="F7" s="61">
        <f aca="true" t="shared" si="0" ref="F7:F15">E7/$E$15*100</f>
        <v>2.873474432257068</v>
      </c>
      <c r="G7" s="130">
        <v>206</v>
      </c>
      <c r="H7" s="131">
        <v>119</v>
      </c>
      <c r="I7" s="131">
        <v>67</v>
      </c>
      <c r="J7" s="131">
        <v>35</v>
      </c>
      <c r="K7" s="61">
        <f aca="true" t="shared" si="1" ref="K7:K15">J7/$J$15*100</f>
        <v>2.565982404692082</v>
      </c>
    </row>
    <row r="8" spans="1:11" ht="12.75">
      <c r="A8" s="8" t="s">
        <v>29</v>
      </c>
      <c r="B8" s="132">
        <v>7132</v>
      </c>
      <c r="C8" s="125">
        <v>4806</v>
      </c>
      <c r="D8" s="125">
        <v>2739</v>
      </c>
      <c r="E8" s="125">
        <v>924</v>
      </c>
      <c r="F8" s="64">
        <f t="shared" si="0"/>
        <v>14.274679437664142</v>
      </c>
      <c r="G8" s="132">
        <v>590</v>
      </c>
      <c r="H8" s="125">
        <v>314</v>
      </c>
      <c r="I8" s="125">
        <v>207</v>
      </c>
      <c r="J8" s="125">
        <v>117</v>
      </c>
      <c r="K8" s="64">
        <f t="shared" si="1"/>
        <v>8.577712609970673</v>
      </c>
    </row>
    <row r="9" spans="1:11" ht="12.75">
      <c r="A9" s="8" t="s">
        <v>30</v>
      </c>
      <c r="B9" s="132">
        <v>7213</v>
      </c>
      <c r="C9" s="125">
        <v>4987</v>
      </c>
      <c r="D9" s="125">
        <v>2903</v>
      </c>
      <c r="E9" s="125">
        <v>931</v>
      </c>
      <c r="F9" s="64">
        <f t="shared" si="0"/>
        <v>14.382820948555539</v>
      </c>
      <c r="G9" s="132">
        <v>678</v>
      </c>
      <c r="H9" s="125">
        <v>344</v>
      </c>
      <c r="I9" s="125">
        <v>221</v>
      </c>
      <c r="J9" s="125">
        <v>113</v>
      </c>
      <c r="K9" s="64">
        <f t="shared" si="1"/>
        <v>8.284457478005864</v>
      </c>
    </row>
    <row r="10" spans="1:11" ht="12.75">
      <c r="A10" s="8" t="s">
        <v>31</v>
      </c>
      <c r="B10" s="133">
        <v>37352</v>
      </c>
      <c r="C10" s="134">
        <v>25306</v>
      </c>
      <c r="D10" s="134">
        <v>14150</v>
      </c>
      <c r="E10" s="134">
        <v>4234</v>
      </c>
      <c r="F10" s="64">
        <f t="shared" si="0"/>
        <v>65.4101653020238</v>
      </c>
      <c r="G10" s="133">
        <v>4881</v>
      </c>
      <c r="H10" s="134">
        <v>2798</v>
      </c>
      <c r="I10" s="134">
        <v>1793</v>
      </c>
      <c r="J10" s="134">
        <v>1030</v>
      </c>
      <c r="K10" s="64">
        <f t="shared" si="1"/>
        <v>75.51319648093842</v>
      </c>
    </row>
    <row r="11" spans="1:11" ht="12.75">
      <c r="A11" s="16" t="s">
        <v>32</v>
      </c>
      <c r="B11" s="135">
        <v>12390</v>
      </c>
      <c r="C11" s="136">
        <v>8392</v>
      </c>
      <c r="D11" s="136">
        <v>4623</v>
      </c>
      <c r="E11" s="136">
        <v>1285</v>
      </c>
      <c r="F11" s="69">
        <f t="shared" si="0"/>
        <v>19.851691642206088</v>
      </c>
      <c r="G11" s="135">
        <v>1389</v>
      </c>
      <c r="H11" s="136">
        <v>822</v>
      </c>
      <c r="I11" s="136">
        <v>534</v>
      </c>
      <c r="J11" s="136">
        <v>300</v>
      </c>
      <c r="K11" s="69">
        <f t="shared" si="1"/>
        <v>21.994134897360702</v>
      </c>
    </row>
    <row r="12" spans="1:11" ht="12.75">
      <c r="A12" s="16" t="s">
        <v>33</v>
      </c>
      <c r="B12" s="135">
        <v>7483</v>
      </c>
      <c r="C12" s="136">
        <v>5145</v>
      </c>
      <c r="D12" s="136">
        <v>2978</v>
      </c>
      <c r="E12" s="136">
        <v>922</v>
      </c>
      <c r="F12" s="69">
        <f t="shared" si="0"/>
        <v>14.243781863123745</v>
      </c>
      <c r="G12" s="135">
        <v>1102</v>
      </c>
      <c r="H12" s="136">
        <v>609</v>
      </c>
      <c r="I12" s="136">
        <v>392</v>
      </c>
      <c r="J12" s="136">
        <v>226</v>
      </c>
      <c r="K12" s="69">
        <f t="shared" si="1"/>
        <v>16.568914956011728</v>
      </c>
    </row>
    <row r="13" spans="1:11" ht="12.75">
      <c r="A13" s="16" t="s">
        <v>34</v>
      </c>
      <c r="B13" s="135">
        <v>6462</v>
      </c>
      <c r="C13" s="136">
        <v>4294</v>
      </c>
      <c r="D13" s="136">
        <v>2435</v>
      </c>
      <c r="E13" s="136">
        <v>716</v>
      </c>
      <c r="F13" s="69">
        <f t="shared" si="0"/>
        <v>11.061331685462692</v>
      </c>
      <c r="G13" s="135">
        <v>900</v>
      </c>
      <c r="H13" s="136">
        <v>505</v>
      </c>
      <c r="I13" s="136">
        <v>327</v>
      </c>
      <c r="J13" s="136">
        <v>184</v>
      </c>
      <c r="K13" s="69">
        <f t="shared" si="1"/>
        <v>13.48973607038123</v>
      </c>
    </row>
    <row r="14" spans="1:11" ht="13.5" thickBot="1">
      <c r="A14" s="8" t="s">
        <v>19</v>
      </c>
      <c r="B14" s="137">
        <v>1961</v>
      </c>
      <c r="C14" s="138">
        <v>1327</v>
      </c>
      <c r="D14" s="138">
        <v>677</v>
      </c>
      <c r="E14" s="138">
        <v>198</v>
      </c>
      <c r="F14" s="92">
        <f t="shared" si="0"/>
        <v>3.058859879499459</v>
      </c>
      <c r="G14" s="137">
        <v>373</v>
      </c>
      <c r="H14" s="138">
        <v>185</v>
      </c>
      <c r="I14" s="138">
        <v>126</v>
      </c>
      <c r="J14" s="138">
        <v>69</v>
      </c>
      <c r="K14" s="92">
        <f t="shared" si="1"/>
        <v>5.058651026392962</v>
      </c>
    </row>
    <row r="15" spans="1:11" ht="13.5" thickBot="1">
      <c r="A15" s="13" t="s">
        <v>10</v>
      </c>
      <c r="B15" s="93">
        <v>56361</v>
      </c>
      <c r="C15" s="94">
        <v>37503</v>
      </c>
      <c r="D15" s="94">
        <v>21100</v>
      </c>
      <c r="E15" s="95">
        <v>6473</v>
      </c>
      <c r="F15" s="96">
        <f t="shared" si="0"/>
        <v>100</v>
      </c>
      <c r="G15" s="93">
        <v>6728</v>
      </c>
      <c r="H15" s="94">
        <v>3760</v>
      </c>
      <c r="I15" s="94">
        <v>2414</v>
      </c>
      <c r="J15" s="95">
        <v>1364</v>
      </c>
      <c r="K15" s="97">
        <f t="shared" si="1"/>
        <v>100</v>
      </c>
    </row>
    <row r="16" spans="1:11" ht="12.75">
      <c r="A16" s="12" t="s">
        <v>35</v>
      </c>
      <c r="B16" s="46"/>
      <c r="C16" s="46"/>
      <c r="D16" s="46"/>
      <c r="E16" s="46"/>
      <c r="F16" s="47"/>
      <c r="G16" s="46"/>
      <c r="H16" s="46"/>
      <c r="I16" s="46"/>
      <c r="J16" s="46"/>
      <c r="K16" s="47"/>
    </row>
    <row r="17" spans="1:11" ht="12.75">
      <c r="A17" s="14" t="s">
        <v>75</v>
      </c>
      <c r="B17" s="18"/>
      <c r="C17" s="18"/>
      <c r="D17" s="18"/>
      <c r="E17" s="18"/>
      <c r="F17" s="18"/>
      <c r="G17" s="18"/>
      <c r="H17" s="18"/>
      <c r="I17" s="18"/>
      <c r="J17" s="18"/>
      <c r="K17" s="18"/>
    </row>
    <row r="18" spans="1:11" ht="12.75">
      <c r="A18" s="14" t="s">
        <v>78</v>
      </c>
      <c r="B18" s="18"/>
      <c r="C18" s="18"/>
      <c r="D18" s="18"/>
      <c r="E18" s="18"/>
      <c r="F18" s="18"/>
      <c r="G18" s="18"/>
      <c r="H18" s="18"/>
      <c r="I18" s="18"/>
      <c r="J18" s="18"/>
      <c r="K18" s="18"/>
    </row>
    <row r="19" spans="1:11" ht="12.75">
      <c r="A19" s="12" t="s">
        <v>95</v>
      </c>
      <c r="B19" s="18"/>
      <c r="C19" s="18"/>
      <c r="D19" s="18"/>
      <c r="E19" s="18"/>
      <c r="F19" s="18"/>
      <c r="G19" s="18"/>
      <c r="H19" s="18"/>
      <c r="I19" s="18"/>
      <c r="J19" s="18"/>
      <c r="K19" s="18"/>
    </row>
    <row r="20" spans="1:11" ht="12.75">
      <c r="A20" s="14" t="s">
        <v>67</v>
      </c>
      <c r="B20" s="18"/>
      <c r="C20" s="18"/>
      <c r="D20" s="18"/>
      <c r="E20" s="18"/>
      <c r="F20" s="18"/>
      <c r="G20" s="18"/>
      <c r="H20" s="18"/>
      <c r="I20" s="18"/>
      <c r="J20" s="18"/>
      <c r="K20" s="18"/>
    </row>
    <row r="21" spans="1:11" ht="12.75">
      <c r="A21" s="26" t="s">
        <v>66</v>
      </c>
      <c r="B21" s="18"/>
      <c r="C21" s="18"/>
      <c r="D21" s="18"/>
      <c r="E21" s="18"/>
      <c r="F21" s="18"/>
      <c r="G21" s="18"/>
      <c r="H21" s="18"/>
      <c r="I21" s="18"/>
      <c r="J21" s="18"/>
      <c r="K21" s="18"/>
    </row>
    <row r="22" spans="1:11" ht="12.75">
      <c r="A22" s="12"/>
      <c r="B22" s="18"/>
      <c r="C22" s="18"/>
      <c r="D22" s="18"/>
      <c r="E22" s="18"/>
      <c r="F22" s="18"/>
      <c r="G22" s="18"/>
      <c r="H22" s="18"/>
      <c r="I22" s="18"/>
      <c r="J22" s="18"/>
      <c r="K22" s="18"/>
    </row>
    <row r="23" spans="1:11" ht="12.75">
      <c r="A23" s="1" t="s">
        <v>37</v>
      </c>
      <c r="B23" s="36"/>
      <c r="C23" s="36"/>
      <c r="D23" s="36"/>
      <c r="E23" s="36"/>
      <c r="F23" s="18"/>
      <c r="G23" s="18"/>
      <c r="H23" s="18"/>
      <c r="I23" s="18"/>
      <c r="J23" s="18"/>
      <c r="K23" s="18"/>
    </row>
    <row r="24" spans="1:11" ht="13.5" thickBot="1">
      <c r="A24" s="2"/>
      <c r="B24" s="18"/>
      <c r="C24" s="18"/>
      <c r="D24" s="18"/>
      <c r="E24" s="18"/>
      <c r="F24" s="18"/>
      <c r="G24" s="18"/>
      <c r="H24" s="18"/>
      <c r="I24" s="18"/>
      <c r="J24" s="18"/>
      <c r="K24" s="18"/>
    </row>
    <row r="25" spans="1:11" ht="13.5" thickBot="1">
      <c r="A25" s="187" t="s">
        <v>8</v>
      </c>
      <c r="B25" s="202" t="s">
        <v>69</v>
      </c>
      <c r="C25" s="203"/>
      <c r="D25" s="203"/>
      <c r="E25" s="203"/>
      <c r="F25" s="204"/>
      <c r="G25" s="202" t="s">
        <v>12</v>
      </c>
      <c r="H25" s="203"/>
      <c r="I25" s="203"/>
      <c r="J25" s="203"/>
      <c r="K25" s="204"/>
    </row>
    <row r="26" spans="1:11" ht="12.75">
      <c r="A26" s="188"/>
      <c r="B26" s="196">
        <v>2010</v>
      </c>
      <c r="C26" s="197"/>
      <c r="D26" s="197"/>
      <c r="E26" s="197"/>
      <c r="F26" s="198"/>
      <c r="G26" s="196">
        <v>2010</v>
      </c>
      <c r="H26" s="197"/>
      <c r="I26" s="197"/>
      <c r="J26" s="197"/>
      <c r="K26" s="198"/>
    </row>
    <row r="27" spans="1:11" ht="13.5" thickBot="1">
      <c r="A27" s="189"/>
      <c r="B27" s="32" t="s">
        <v>1</v>
      </c>
      <c r="C27" s="33" t="s">
        <v>2</v>
      </c>
      <c r="D27" s="34" t="s">
        <v>3</v>
      </c>
      <c r="E27" s="34" t="s">
        <v>4</v>
      </c>
      <c r="F27" s="35" t="s">
        <v>18</v>
      </c>
      <c r="G27" s="32" t="s">
        <v>1</v>
      </c>
      <c r="H27" s="33" t="s">
        <v>2</v>
      </c>
      <c r="I27" s="34" t="s">
        <v>3</v>
      </c>
      <c r="J27" s="34" t="s">
        <v>4</v>
      </c>
      <c r="K27" s="35" t="s">
        <v>18</v>
      </c>
    </row>
    <row r="28" spans="1:11" ht="12.75">
      <c r="A28" s="8" t="s">
        <v>21</v>
      </c>
      <c r="B28" s="132">
        <v>5261</v>
      </c>
      <c r="C28" s="125">
        <v>3360</v>
      </c>
      <c r="D28" s="125">
        <v>2041</v>
      </c>
      <c r="E28" s="125">
        <v>1184</v>
      </c>
      <c r="F28" s="64">
        <f aca="true" t="shared" si="2" ref="F28:F34">E28/$E$35*100</f>
        <v>19.77618172707533</v>
      </c>
      <c r="G28" s="132">
        <v>24086</v>
      </c>
      <c r="H28" s="125">
        <v>16069</v>
      </c>
      <c r="I28" s="125">
        <v>10606</v>
      </c>
      <c r="J28" s="125">
        <v>5601</v>
      </c>
      <c r="K28" s="64">
        <f aca="true" t="shared" si="3" ref="K28:K34">J28/$J$35*100</f>
        <v>20.74213976224864</v>
      </c>
    </row>
    <row r="29" spans="1:11" ht="12.75">
      <c r="A29" s="8" t="s">
        <v>22</v>
      </c>
      <c r="B29" s="132">
        <v>2554</v>
      </c>
      <c r="C29" s="125">
        <v>1526</v>
      </c>
      <c r="D29" s="125">
        <v>824</v>
      </c>
      <c r="E29" s="125">
        <v>324</v>
      </c>
      <c r="F29" s="64">
        <f t="shared" si="2"/>
        <v>5.411725405044263</v>
      </c>
      <c r="G29" s="132">
        <v>5052</v>
      </c>
      <c r="H29" s="125">
        <v>3452</v>
      </c>
      <c r="I29" s="125">
        <v>2611</v>
      </c>
      <c r="J29" s="125">
        <v>1787</v>
      </c>
      <c r="K29" s="64">
        <f t="shared" si="3"/>
        <v>6.617783209273044</v>
      </c>
    </row>
    <row r="30" spans="1:11" ht="12.75">
      <c r="A30" s="8" t="s">
        <v>23</v>
      </c>
      <c r="B30" s="133">
        <v>19070</v>
      </c>
      <c r="C30" s="134">
        <v>8536</v>
      </c>
      <c r="D30" s="134">
        <v>4732</v>
      </c>
      <c r="E30" s="134">
        <v>2432</v>
      </c>
      <c r="F30" s="64">
        <f t="shared" si="2"/>
        <v>40.62134625020878</v>
      </c>
      <c r="G30" s="133">
        <v>59843</v>
      </c>
      <c r="H30" s="134">
        <v>36539</v>
      </c>
      <c r="I30" s="134">
        <v>22901</v>
      </c>
      <c r="J30" s="134">
        <v>13004</v>
      </c>
      <c r="K30" s="64">
        <f t="shared" si="3"/>
        <v>48.157612117172164</v>
      </c>
    </row>
    <row r="31" spans="1:11" ht="12.75">
      <c r="A31" s="8" t="s">
        <v>24</v>
      </c>
      <c r="B31" s="132">
        <v>18564</v>
      </c>
      <c r="C31" s="125">
        <v>6571</v>
      </c>
      <c r="D31" s="125">
        <v>2930</v>
      </c>
      <c r="E31" s="125">
        <v>1208</v>
      </c>
      <c r="F31" s="64">
        <f t="shared" si="2"/>
        <v>20.17705027559713</v>
      </c>
      <c r="G31" s="132">
        <v>32229</v>
      </c>
      <c r="H31" s="125">
        <v>16438</v>
      </c>
      <c r="I31" s="125">
        <v>7531</v>
      </c>
      <c r="J31" s="125">
        <v>3055</v>
      </c>
      <c r="K31" s="64">
        <f t="shared" si="3"/>
        <v>11.313557752842277</v>
      </c>
    </row>
    <row r="32" spans="1:11" ht="12.75">
      <c r="A32" s="8" t="s">
        <v>25</v>
      </c>
      <c r="B32" s="132">
        <v>1964</v>
      </c>
      <c r="C32" s="125">
        <v>1205</v>
      </c>
      <c r="D32" s="125">
        <v>729</v>
      </c>
      <c r="E32" s="125">
        <v>348</v>
      </c>
      <c r="F32" s="64">
        <f t="shared" si="2"/>
        <v>5.8125939535660605</v>
      </c>
      <c r="G32" s="132">
        <v>10892</v>
      </c>
      <c r="H32" s="125">
        <v>4408</v>
      </c>
      <c r="I32" s="125">
        <v>2383</v>
      </c>
      <c r="J32" s="125">
        <v>678</v>
      </c>
      <c r="K32" s="64">
        <f t="shared" si="3"/>
        <v>2.51083212976336</v>
      </c>
    </row>
    <row r="33" spans="1:11" ht="12.75">
      <c r="A33" s="8" t="s">
        <v>26</v>
      </c>
      <c r="B33" s="132">
        <v>1891</v>
      </c>
      <c r="C33" s="125">
        <v>1170</v>
      </c>
      <c r="D33" s="125">
        <v>774</v>
      </c>
      <c r="E33" s="125">
        <v>423</v>
      </c>
      <c r="F33" s="64">
        <f t="shared" si="2"/>
        <v>7.065308167696677</v>
      </c>
      <c r="G33" s="132">
        <v>7631</v>
      </c>
      <c r="H33" s="125">
        <v>5071</v>
      </c>
      <c r="I33" s="125">
        <v>3864</v>
      </c>
      <c r="J33" s="125">
        <v>2735</v>
      </c>
      <c r="K33" s="64">
        <f t="shared" si="3"/>
        <v>10.1285042402696</v>
      </c>
    </row>
    <row r="34" spans="1:11" ht="13.5" thickBot="1">
      <c r="A34" s="8" t="s">
        <v>27</v>
      </c>
      <c r="B34" s="137">
        <v>194</v>
      </c>
      <c r="C34" s="138">
        <v>155</v>
      </c>
      <c r="D34" s="138">
        <v>107</v>
      </c>
      <c r="E34" s="138">
        <v>68</v>
      </c>
      <c r="F34" s="92">
        <f t="shared" si="2"/>
        <v>1.1357942208117588</v>
      </c>
      <c r="G34" s="137">
        <v>812</v>
      </c>
      <c r="H34" s="138">
        <v>440</v>
      </c>
      <c r="I34" s="138">
        <v>271</v>
      </c>
      <c r="J34" s="138">
        <v>143</v>
      </c>
      <c r="K34" s="92">
        <f t="shared" si="3"/>
        <v>0.5295707884309151</v>
      </c>
    </row>
    <row r="35" spans="1:11" ht="13.5" thickBot="1">
      <c r="A35" s="13" t="s">
        <v>10</v>
      </c>
      <c r="B35" s="93">
        <v>49498</v>
      </c>
      <c r="C35" s="94">
        <v>22523</v>
      </c>
      <c r="D35" s="94">
        <v>12137</v>
      </c>
      <c r="E35" s="95">
        <v>5987</v>
      </c>
      <c r="F35" s="97">
        <f>C35/$C$35*100</f>
        <v>100</v>
      </c>
      <c r="G35" s="93">
        <v>140545</v>
      </c>
      <c r="H35" s="94">
        <v>82417</v>
      </c>
      <c r="I35" s="94">
        <v>50167</v>
      </c>
      <c r="J35" s="95">
        <v>27003</v>
      </c>
      <c r="K35" s="97">
        <f>H35/$H$35*100</f>
        <v>100</v>
      </c>
    </row>
    <row r="36" spans="1:11" ht="12.75">
      <c r="A36" s="14" t="s">
        <v>75</v>
      </c>
      <c r="B36" s="18"/>
      <c r="C36" s="18"/>
      <c r="D36" s="18"/>
      <c r="E36" s="18"/>
      <c r="F36" s="18"/>
      <c r="G36" s="18"/>
      <c r="H36" s="18"/>
      <c r="I36" s="18"/>
      <c r="J36" s="18"/>
      <c r="K36" s="18"/>
    </row>
    <row r="37" spans="1:11" ht="12.75">
      <c r="A37" s="12" t="s">
        <v>76</v>
      </c>
      <c r="B37" s="18"/>
      <c r="C37" s="18"/>
      <c r="D37" s="18"/>
      <c r="E37" s="18"/>
      <c r="F37" s="18"/>
      <c r="G37" s="18"/>
      <c r="H37" s="18"/>
      <c r="I37" s="18"/>
      <c r="J37" s="18"/>
      <c r="K37" s="18"/>
    </row>
    <row r="38" spans="1:11" ht="12.75">
      <c r="A38" s="12" t="s">
        <v>94</v>
      </c>
      <c r="B38" s="18"/>
      <c r="C38" s="18"/>
      <c r="D38" s="18"/>
      <c r="E38" s="18"/>
      <c r="F38" s="18"/>
      <c r="G38" s="18"/>
      <c r="H38" s="18"/>
      <c r="I38" s="18"/>
      <c r="J38" s="18"/>
      <c r="K38" s="18"/>
    </row>
    <row r="39" spans="1:11" ht="12.75">
      <c r="A39" s="14" t="s">
        <v>67</v>
      </c>
      <c r="B39" s="18"/>
      <c r="C39" s="18"/>
      <c r="D39" s="18"/>
      <c r="E39" s="18"/>
      <c r="F39" s="18"/>
      <c r="G39" s="18"/>
      <c r="H39" s="18"/>
      <c r="I39" s="18"/>
      <c r="J39" s="18"/>
      <c r="K39" s="18"/>
    </row>
    <row r="40" spans="1:11" ht="12.75">
      <c r="A40" s="26" t="s">
        <v>66</v>
      </c>
      <c r="B40" s="2"/>
      <c r="C40" s="2"/>
      <c r="D40" s="2"/>
      <c r="E40" s="2"/>
      <c r="F40" s="18"/>
      <c r="G40" s="2"/>
      <c r="H40" s="2"/>
      <c r="I40" s="2"/>
      <c r="J40" s="2"/>
      <c r="K40" s="18"/>
    </row>
    <row r="41" spans="6:11" ht="12.75">
      <c r="F41" s="31"/>
      <c r="K41" s="31"/>
    </row>
    <row r="42" spans="6:11" ht="12.75">
      <c r="F42" s="31"/>
      <c r="K42" s="31"/>
    </row>
    <row r="43" spans="6:11" ht="12.75">
      <c r="F43" s="31"/>
      <c r="K43" s="31"/>
    </row>
    <row r="44" spans="6:11" ht="12.75">
      <c r="F44" s="31"/>
      <c r="K44" s="31"/>
    </row>
    <row r="45" spans="6:11" ht="12.75">
      <c r="F45" s="31"/>
      <c r="K45" s="31"/>
    </row>
  </sheetData>
  <sheetProtection/>
  <mergeCells count="10">
    <mergeCell ref="A25:A27"/>
    <mergeCell ref="A4:A6"/>
    <mergeCell ref="B5:F5"/>
    <mergeCell ref="G5:K5"/>
    <mergeCell ref="B26:F26"/>
    <mergeCell ref="G26:K26"/>
    <mergeCell ref="B4:F4"/>
    <mergeCell ref="G4:K4"/>
    <mergeCell ref="B25:F25"/>
    <mergeCell ref="G25:K25"/>
  </mergeCells>
  <printOptions/>
  <pageMargins left="0.75" right="0.75" top="1" bottom="1" header="0.4921259845" footer="0.4921259845"/>
  <pageSetup fitToHeight="1" fitToWidth="1" horizontalDpi="300" verticalDpi="3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L82"/>
  <sheetViews>
    <sheetView zoomScalePageLayoutView="0" workbookViewId="0" topLeftCell="A1">
      <selection activeCell="L13" sqref="L13"/>
    </sheetView>
  </sheetViews>
  <sheetFormatPr defaultColWidth="11.421875" defaultRowHeight="12.75"/>
  <cols>
    <col min="1" max="1" width="27.00390625" style="49" customWidth="1"/>
    <col min="2" max="6" width="10.8515625" style="49" customWidth="1"/>
    <col min="7" max="11" width="10.8515625" style="54" customWidth="1"/>
    <col min="12" max="16384" width="11.421875" style="49" customWidth="1"/>
  </cols>
  <sheetData>
    <row r="1" spans="1:12" ht="12.75">
      <c r="A1" s="18"/>
      <c r="B1" s="18"/>
      <c r="C1" s="18"/>
      <c r="D1" s="18"/>
      <c r="E1" s="18"/>
      <c r="F1" s="18"/>
      <c r="G1" s="18"/>
      <c r="H1" s="18"/>
      <c r="I1" s="18"/>
      <c r="J1" s="18"/>
      <c r="K1" s="18"/>
      <c r="L1" s="18"/>
    </row>
    <row r="2" spans="1:12" ht="12.75">
      <c r="A2" s="19" t="s">
        <v>38</v>
      </c>
      <c r="B2" s="18"/>
      <c r="C2" s="18"/>
      <c r="D2" s="18"/>
      <c r="E2" s="18"/>
      <c r="F2" s="18"/>
      <c r="G2" s="18"/>
      <c r="H2" s="18"/>
      <c r="I2" s="18"/>
      <c r="J2" s="18"/>
      <c r="K2" s="18"/>
      <c r="L2" s="18"/>
    </row>
    <row r="3" spans="1:12" ht="13.5" thickBot="1">
      <c r="A3" s="18"/>
      <c r="B3" s="18"/>
      <c r="C3" s="18"/>
      <c r="D3" s="18"/>
      <c r="E3" s="18"/>
      <c r="F3" s="18"/>
      <c r="G3" s="18"/>
      <c r="H3" s="18"/>
      <c r="I3" s="18"/>
      <c r="J3" s="18"/>
      <c r="K3" s="18"/>
      <c r="L3" s="18"/>
    </row>
    <row r="4" spans="1:12" ht="13.5" thickBot="1">
      <c r="A4" s="206" t="s">
        <v>16</v>
      </c>
      <c r="B4" s="202" t="s">
        <v>17</v>
      </c>
      <c r="C4" s="203"/>
      <c r="D4" s="203"/>
      <c r="E4" s="203"/>
      <c r="F4" s="204"/>
      <c r="G4" s="202" t="s">
        <v>63</v>
      </c>
      <c r="H4" s="203"/>
      <c r="I4" s="203"/>
      <c r="J4" s="203"/>
      <c r="K4" s="204"/>
      <c r="L4" s="18"/>
    </row>
    <row r="5" spans="1:12" ht="12.75">
      <c r="A5" s="207"/>
      <c r="B5" s="196">
        <v>2010</v>
      </c>
      <c r="C5" s="197"/>
      <c r="D5" s="197"/>
      <c r="E5" s="197"/>
      <c r="F5" s="205"/>
      <c r="G5" s="196">
        <v>2010</v>
      </c>
      <c r="H5" s="197"/>
      <c r="I5" s="197"/>
      <c r="J5" s="197"/>
      <c r="K5" s="205"/>
      <c r="L5" s="18"/>
    </row>
    <row r="6" spans="1:12" ht="13.5" thickBot="1">
      <c r="A6" s="208"/>
      <c r="B6" s="32" t="s">
        <v>1</v>
      </c>
      <c r="C6" s="33" t="s">
        <v>2</v>
      </c>
      <c r="D6" s="34" t="s">
        <v>3</v>
      </c>
      <c r="E6" s="34" t="s">
        <v>4</v>
      </c>
      <c r="F6" s="35" t="s">
        <v>18</v>
      </c>
      <c r="G6" s="32" t="s">
        <v>1</v>
      </c>
      <c r="H6" s="33" t="s">
        <v>2</v>
      </c>
      <c r="I6" s="34" t="s">
        <v>3</v>
      </c>
      <c r="J6" s="34" t="s">
        <v>4</v>
      </c>
      <c r="K6" s="35" t="s">
        <v>18</v>
      </c>
      <c r="L6" s="18"/>
    </row>
    <row r="7" spans="1:12" ht="12.75">
      <c r="A7" s="20" t="s">
        <v>39</v>
      </c>
      <c r="B7" s="76">
        <v>0</v>
      </c>
      <c r="C7" s="77">
        <v>0</v>
      </c>
      <c r="D7" s="78">
        <v>0</v>
      </c>
      <c r="E7" s="78">
        <v>0</v>
      </c>
      <c r="F7" s="79"/>
      <c r="G7" s="76">
        <v>19</v>
      </c>
      <c r="H7" s="77">
        <v>22</v>
      </c>
      <c r="I7" s="78">
        <v>23</v>
      </c>
      <c r="J7" s="78">
        <v>41</v>
      </c>
      <c r="K7" s="79">
        <f aca="true" t="shared" si="0" ref="K7:K17">J7/SUM($J$19:$J$22)*100</f>
        <v>56.94444444444444</v>
      </c>
      <c r="L7" s="21"/>
    </row>
    <row r="8" spans="1:12" ht="12.75">
      <c r="A8" s="22" t="s">
        <v>40</v>
      </c>
      <c r="B8" s="80">
        <v>0</v>
      </c>
      <c r="C8" s="77">
        <v>0</v>
      </c>
      <c r="D8" s="78">
        <v>0</v>
      </c>
      <c r="E8" s="78">
        <v>0</v>
      </c>
      <c r="F8" s="79"/>
      <c r="G8" s="80">
        <v>4</v>
      </c>
      <c r="H8" s="77">
        <v>8</v>
      </c>
      <c r="I8" s="78">
        <v>9</v>
      </c>
      <c r="J8" s="78">
        <v>18</v>
      </c>
      <c r="K8" s="79">
        <f t="shared" si="0"/>
        <v>25</v>
      </c>
      <c r="L8" s="21"/>
    </row>
    <row r="9" spans="1:12" ht="12.75">
      <c r="A9" s="22" t="s">
        <v>41</v>
      </c>
      <c r="B9" s="80">
        <v>0</v>
      </c>
      <c r="C9" s="77">
        <v>0</v>
      </c>
      <c r="D9" s="78">
        <v>0</v>
      </c>
      <c r="E9" s="78">
        <v>0</v>
      </c>
      <c r="F9" s="79"/>
      <c r="G9" s="80">
        <v>5</v>
      </c>
      <c r="H9" s="77">
        <v>2</v>
      </c>
      <c r="I9" s="78">
        <v>1</v>
      </c>
      <c r="J9" s="78">
        <v>1</v>
      </c>
      <c r="K9" s="79">
        <f t="shared" si="0"/>
        <v>1.3888888888888888</v>
      </c>
      <c r="L9" s="21"/>
    </row>
    <row r="10" spans="1:12" ht="12.75">
      <c r="A10" s="22" t="s">
        <v>42</v>
      </c>
      <c r="B10" s="80">
        <v>0</v>
      </c>
      <c r="C10" s="77">
        <v>0</v>
      </c>
      <c r="D10" s="78">
        <v>0</v>
      </c>
      <c r="E10" s="78">
        <v>0</v>
      </c>
      <c r="F10" s="79"/>
      <c r="G10" s="80">
        <v>1</v>
      </c>
      <c r="H10" s="77">
        <v>1</v>
      </c>
      <c r="I10" s="78">
        <v>5</v>
      </c>
      <c r="J10" s="78">
        <v>4</v>
      </c>
      <c r="K10" s="79">
        <f t="shared" si="0"/>
        <v>5.555555555555555</v>
      </c>
      <c r="L10" s="21"/>
    </row>
    <row r="11" spans="1:12" ht="12.75">
      <c r="A11" s="22" t="s">
        <v>43</v>
      </c>
      <c r="B11" s="80">
        <v>0</v>
      </c>
      <c r="C11" s="77">
        <v>0</v>
      </c>
      <c r="D11" s="78">
        <v>0</v>
      </c>
      <c r="E11" s="78">
        <v>0</v>
      </c>
      <c r="F11" s="79"/>
      <c r="G11" s="80">
        <v>12</v>
      </c>
      <c r="H11" s="77">
        <v>24</v>
      </c>
      <c r="I11" s="78">
        <v>26</v>
      </c>
      <c r="J11" s="78">
        <v>32</v>
      </c>
      <c r="K11" s="79">
        <f t="shared" si="0"/>
        <v>44.44444444444444</v>
      </c>
      <c r="L11" s="21"/>
    </row>
    <row r="12" spans="1:12" ht="12.75">
      <c r="A12" s="22" t="s">
        <v>44</v>
      </c>
      <c r="B12" s="80">
        <v>0</v>
      </c>
      <c r="C12" s="77">
        <v>0</v>
      </c>
      <c r="D12" s="78">
        <v>0</v>
      </c>
      <c r="E12" s="78">
        <v>0</v>
      </c>
      <c r="F12" s="79"/>
      <c r="G12" s="80">
        <v>11</v>
      </c>
      <c r="H12" s="77">
        <v>9</v>
      </c>
      <c r="I12" s="78">
        <v>13</v>
      </c>
      <c r="J12" s="78">
        <v>16</v>
      </c>
      <c r="K12" s="79">
        <f t="shared" si="0"/>
        <v>22.22222222222222</v>
      </c>
      <c r="L12" s="21"/>
    </row>
    <row r="13" spans="1:12" ht="12.75">
      <c r="A13" s="22" t="s">
        <v>45</v>
      </c>
      <c r="B13" s="80">
        <v>0</v>
      </c>
      <c r="C13" s="77">
        <v>0</v>
      </c>
      <c r="D13" s="78">
        <v>0</v>
      </c>
      <c r="E13" s="78">
        <v>0</v>
      </c>
      <c r="F13" s="79"/>
      <c r="G13" s="80">
        <v>11</v>
      </c>
      <c r="H13" s="77">
        <v>13</v>
      </c>
      <c r="I13" s="78">
        <v>12</v>
      </c>
      <c r="J13" s="78">
        <v>20</v>
      </c>
      <c r="K13" s="79">
        <f t="shared" si="0"/>
        <v>27.77777777777778</v>
      </c>
      <c r="L13" s="21"/>
    </row>
    <row r="14" spans="1:12" ht="12.75">
      <c r="A14" s="22" t="s">
        <v>46</v>
      </c>
      <c r="B14" s="80">
        <v>0</v>
      </c>
      <c r="C14" s="77">
        <v>0</v>
      </c>
      <c r="D14" s="78">
        <v>0</v>
      </c>
      <c r="E14" s="78">
        <v>0</v>
      </c>
      <c r="F14" s="79"/>
      <c r="G14" s="80">
        <v>23</v>
      </c>
      <c r="H14" s="77">
        <v>29</v>
      </c>
      <c r="I14" s="78">
        <v>36</v>
      </c>
      <c r="J14" s="78">
        <v>43</v>
      </c>
      <c r="K14" s="79">
        <f t="shared" si="0"/>
        <v>59.72222222222222</v>
      </c>
      <c r="L14" s="21"/>
    </row>
    <row r="15" spans="1:12" ht="12.75">
      <c r="A15" s="23" t="s">
        <v>54</v>
      </c>
      <c r="B15" s="80">
        <v>0</v>
      </c>
      <c r="C15" s="77">
        <v>0</v>
      </c>
      <c r="D15" s="78">
        <v>0</v>
      </c>
      <c r="E15" s="78">
        <v>0</v>
      </c>
      <c r="F15" s="79"/>
      <c r="G15" s="80">
        <v>12</v>
      </c>
      <c r="H15" s="77">
        <v>10</v>
      </c>
      <c r="I15" s="78">
        <v>14</v>
      </c>
      <c r="J15" s="78">
        <v>25</v>
      </c>
      <c r="K15" s="79">
        <f t="shared" si="0"/>
        <v>34.72222222222222</v>
      </c>
      <c r="L15" s="21"/>
    </row>
    <row r="16" spans="1:12" ht="12.75">
      <c r="A16" s="23" t="s">
        <v>55</v>
      </c>
      <c r="B16" s="80">
        <v>0</v>
      </c>
      <c r="C16" s="77">
        <v>0</v>
      </c>
      <c r="D16" s="78">
        <v>0</v>
      </c>
      <c r="E16" s="78">
        <v>0</v>
      </c>
      <c r="F16" s="79"/>
      <c r="G16" s="80">
        <v>1</v>
      </c>
      <c r="H16" s="77">
        <v>1</v>
      </c>
      <c r="I16" s="78">
        <v>3</v>
      </c>
      <c r="J16" s="78">
        <v>6</v>
      </c>
      <c r="K16" s="79">
        <f t="shared" si="0"/>
        <v>8.333333333333332</v>
      </c>
      <c r="L16" s="21"/>
    </row>
    <row r="17" spans="1:12" ht="12.75">
      <c r="A17" s="24" t="s">
        <v>47</v>
      </c>
      <c r="B17" s="80">
        <v>0</v>
      </c>
      <c r="C17" s="77">
        <v>0</v>
      </c>
      <c r="D17" s="78">
        <v>0</v>
      </c>
      <c r="E17" s="78">
        <v>0</v>
      </c>
      <c r="F17" s="79"/>
      <c r="G17" s="80">
        <v>19</v>
      </c>
      <c r="H17" s="77">
        <v>23</v>
      </c>
      <c r="I17" s="78">
        <v>20</v>
      </c>
      <c r="J17" s="78">
        <v>25</v>
      </c>
      <c r="K17" s="79">
        <f t="shared" si="0"/>
        <v>34.72222222222222</v>
      </c>
      <c r="L17" s="21"/>
    </row>
    <row r="18" spans="1:12" ht="12.75">
      <c r="A18" s="22" t="s">
        <v>48</v>
      </c>
      <c r="B18" s="80"/>
      <c r="C18" s="77"/>
      <c r="D18" s="78"/>
      <c r="E18" s="78"/>
      <c r="F18" s="79"/>
      <c r="G18" s="80"/>
      <c r="H18" s="77"/>
      <c r="I18" s="78"/>
      <c r="J18" s="78"/>
      <c r="K18" s="79"/>
      <c r="L18" s="21"/>
    </row>
    <row r="19" spans="1:12" ht="12.75">
      <c r="A19" s="24" t="s">
        <v>49</v>
      </c>
      <c r="B19" s="80">
        <v>0</v>
      </c>
      <c r="C19" s="77">
        <v>0</v>
      </c>
      <c r="D19" s="78">
        <v>0</v>
      </c>
      <c r="E19" s="78">
        <v>0</v>
      </c>
      <c r="F19" s="79"/>
      <c r="G19" s="80">
        <v>10</v>
      </c>
      <c r="H19" s="77">
        <v>23</v>
      </c>
      <c r="I19" s="78">
        <v>23</v>
      </c>
      <c r="J19" s="78">
        <v>30</v>
      </c>
      <c r="K19" s="79">
        <f>J19/SUM($J$19:$J$22)*100</f>
        <v>41.66666666666667</v>
      </c>
      <c r="L19" s="21"/>
    </row>
    <row r="20" spans="1:12" ht="12.75">
      <c r="A20" s="24" t="s">
        <v>50</v>
      </c>
      <c r="B20" s="80">
        <v>0</v>
      </c>
      <c r="C20" s="77">
        <v>0</v>
      </c>
      <c r="D20" s="78">
        <v>0</v>
      </c>
      <c r="E20" s="78">
        <v>0</v>
      </c>
      <c r="F20" s="79"/>
      <c r="G20" s="80">
        <v>8</v>
      </c>
      <c r="H20" s="77">
        <v>13</v>
      </c>
      <c r="I20" s="78">
        <v>20</v>
      </c>
      <c r="J20" s="78">
        <v>19</v>
      </c>
      <c r="K20" s="79">
        <f>J20/SUM($J$19:$J$22)*100</f>
        <v>26.38888888888889</v>
      </c>
      <c r="L20" s="21"/>
    </row>
    <row r="21" spans="1:12" ht="12.75">
      <c r="A21" s="24" t="s">
        <v>51</v>
      </c>
      <c r="B21" s="80">
        <v>0</v>
      </c>
      <c r="C21" s="77">
        <v>0</v>
      </c>
      <c r="D21" s="78">
        <v>0</v>
      </c>
      <c r="E21" s="78">
        <v>0</v>
      </c>
      <c r="F21" s="79"/>
      <c r="G21" s="80">
        <v>12</v>
      </c>
      <c r="H21" s="77">
        <v>7</v>
      </c>
      <c r="I21" s="78">
        <v>6</v>
      </c>
      <c r="J21" s="78">
        <v>15</v>
      </c>
      <c r="K21" s="79">
        <f>J21/SUM($J$19:$J$22)*100</f>
        <v>20.833333333333336</v>
      </c>
      <c r="L21" s="21"/>
    </row>
    <row r="22" spans="1:12" ht="13.5" thickBot="1">
      <c r="A22" s="25" t="s">
        <v>52</v>
      </c>
      <c r="B22" s="81">
        <v>0</v>
      </c>
      <c r="C22" s="82">
        <v>0</v>
      </c>
      <c r="D22" s="83">
        <v>0</v>
      </c>
      <c r="E22" s="83">
        <v>0</v>
      </c>
      <c r="F22" s="84"/>
      <c r="G22" s="81">
        <v>4</v>
      </c>
      <c r="H22" s="82">
        <v>4</v>
      </c>
      <c r="I22" s="83">
        <v>6</v>
      </c>
      <c r="J22" s="83">
        <v>8</v>
      </c>
      <c r="K22" s="84">
        <f>J22/SUM($J$19:$J$22)*100</f>
        <v>11.11111111111111</v>
      </c>
      <c r="L22" s="21"/>
    </row>
    <row r="23" spans="1:12" ht="12.75">
      <c r="A23" s="14" t="s">
        <v>75</v>
      </c>
      <c r="B23" s="36"/>
      <c r="C23" s="36"/>
      <c r="D23" s="36"/>
      <c r="E23" s="36"/>
      <c r="F23" s="36"/>
      <c r="G23" s="39"/>
      <c r="H23" s="39"/>
      <c r="I23" s="39"/>
      <c r="J23" s="39"/>
      <c r="K23" s="40"/>
      <c r="L23" s="85"/>
    </row>
    <row r="24" spans="1:12" ht="12.75">
      <c r="A24" s="123" t="s">
        <v>74</v>
      </c>
      <c r="B24" s="36"/>
      <c r="C24" s="36"/>
      <c r="D24" s="36"/>
      <c r="E24" s="36"/>
      <c r="F24" s="36"/>
      <c r="G24" s="39"/>
      <c r="H24" s="39"/>
      <c r="I24" s="39"/>
      <c r="J24" s="39"/>
      <c r="K24" s="40"/>
      <c r="L24" s="85"/>
    </row>
    <row r="25" spans="1:12" ht="12.75">
      <c r="A25" s="12" t="s">
        <v>71</v>
      </c>
      <c r="B25" s="18"/>
      <c r="C25" s="18"/>
      <c r="D25" s="18"/>
      <c r="E25" s="18"/>
      <c r="F25" s="18"/>
      <c r="G25" s="18"/>
      <c r="H25" s="18"/>
      <c r="I25" s="18"/>
      <c r="J25" s="18"/>
      <c r="K25" s="18"/>
      <c r="L25" s="18"/>
    </row>
    <row r="26" spans="1:12" ht="12.75">
      <c r="A26" s="26" t="s">
        <v>92</v>
      </c>
      <c r="B26" s="2"/>
      <c r="C26" s="2"/>
      <c r="D26" s="2"/>
      <c r="E26" s="2"/>
      <c r="F26" s="2"/>
      <c r="G26" s="18"/>
      <c r="H26" s="48"/>
      <c r="I26" s="48"/>
      <c r="J26" s="48"/>
      <c r="K26" s="48"/>
      <c r="L26" s="48"/>
    </row>
    <row r="27" spans="1:12" ht="12.75">
      <c r="A27" s="14" t="s">
        <v>73</v>
      </c>
      <c r="B27" s="15"/>
      <c r="C27" s="15"/>
      <c r="D27" s="15"/>
      <c r="E27" s="15"/>
      <c r="F27" s="2"/>
      <c r="G27" s="18"/>
      <c r="H27" s="18"/>
      <c r="I27" s="18"/>
      <c r="J27" s="18"/>
      <c r="K27" s="18"/>
      <c r="L27" s="48"/>
    </row>
    <row r="28" spans="1:11" ht="12.75">
      <c r="A28" s="26" t="s">
        <v>66</v>
      </c>
      <c r="B28" s="36"/>
      <c r="C28" s="36"/>
      <c r="D28" s="36"/>
      <c r="E28" s="36"/>
      <c r="F28" s="18"/>
      <c r="G28" s="18"/>
      <c r="H28" s="18"/>
      <c r="I28" s="18"/>
      <c r="J28" s="18"/>
      <c r="K28" s="18"/>
    </row>
    <row r="29" spans="1:12" ht="12.75">
      <c r="A29" s="18"/>
      <c r="B29" s="18"/>
      <c r="C29" s="18"/>
      <c r="D29" s="18"/>
      <c r="E29" s="18"/>
      <c r="F29" s="18"/>
      <c r="G29" s="18"/>
      <c r="H29" s="18"/>
      <c r="I29" s="18"/>
      <c r="J29" s="18"/>
      <c r="K29" s="18"/>
      <c r="L29" s="18"/>
    </row>
    <row r="30" spans="1:12" ht="12.75">
      <c r="A30" s="19" t="s">
        <v>53</v>
      </c>
      <c r="B30" s="18"/>
      <c r="C30" s="18"/>
      <c r="D30" s="18"/>
      <c r="E30" s="18"/>
      <c r="F30" s="18"/>
      <c r="G30" s="18"/>
      <c r="H30" s="18"/>
      <c r="I30" s="18"/>
      <c r="J30" s="18"/>
      <c r="K30" s="18"/>
      <c r="L30" s="18"/>
    </row>
    <row r="31" spans="1:12" ht="13.5" thickBot="1">
      <c r="A31" s="18"/>
      <c r="B31" s="18"/>
      <c r="C31" s="18"/>
      <c r="D31" s="18"/>
      <c r="E31" s="18"/>
      <c r="F31" s="18"/>
      <c r="G31" s="18"/>
      <c r="H31" s="18"/>
      <c r="I31" s="18"/>
      <c r="J31" s="18"/>
      <c r="K31" s="18"/>
      <c r="L31" s="18"/>
    </row>
    <row r="32" spans="1:12" ht="13.5" thickBot="1">
      <c r="A32" s="206" t="s">
        <v>16</v>
      </c>
      <c r="B32" s="202" t="s">
        <v>69</v>
      </c>
      <c r="C32" s="203"/>
      <c r="D32" s="203"/>
      <c r="E32" s="203"/>
      <c r="F32" s="204"/>
      <c r="G32" s="202" t="s">
        <v>12</v>
      </c>
      <c r="H32" s="203"/>
      <c r="I32" s="203"/>
      <c r="J32" s="203"/>
      <c r="K32" s="204"/>
      <c r="L32" s="18"/>
    </row>
    <row r="33" spans="1:12" ht="12.75">
      <c r="A33" s="207"/>
      <c r="B33" s="196">
        <v>2010</v>
      </c>
      <c r="C33" s="197"/>
      <c r="D33" s="197"/>
      <c r="E33" s="197"/>
      <c r="F33" s="205"/>
      <c r="G33" s="196">
        <v>2010</v>
      </c>
      <c r="H33" s="197"/>
      <c r="I33" s="197"/>
      <c r="J33" s="197"/>
      <c r="K33" s="205"/>
      <c r="L33" s="18"/>
    </row>
    <row r="34" spans="1:12" ht="13.5" thickBot="1">
      <c r="A34" s="208"/>
      <c r="B34" s="32" t="s">
        <v>1</v>
      </c>
      <c r="C34" s="33" t="s">
        <v>2</v>
      </c>
      <c r="D34" s="34" t="s">
        <v>3</v>
      </c>
      <c r="E34" s="34" t="s">
        <v>4</v>
      </c>
      <c r="F34" s="35" t="s">
        <v>18</v>
      </c>
      <c r="G34" s="32" t="s">
        <v>1</v>
      </c>
      <c r="H34" s="33" t="s">
        <v>2</v>
      </c>
      <c r="I34" s="34" t="s">
        <v>3</v>
      </c>
      <c r="J34" s="34" t="s">
        <v>4</v>
      </c>
      <c r="K34" s="35" t="s">
        <v>18</v>
      </c>
      <c r="L34" s="18"/>
    </row>
    <row r="35" spans="1:12" ht="12.75">
      <c r="A35" s="20" t="s">
        <v>39</v>
      </c>
      <c r="B35" s="76">
        <v>98</v>
      </c>
      <c r="C35" s="77">
        <v>61</v>
      </c>
      <c r="D35" s="78">
        <v>60</v>
      </c>
      <c r="E35" s="78">
        <v>127</v>
      </c>
      <c r="F35" s="79">
        <f aca="true" t="shared" si="1" ref="F35:F45">E35/SUM($E$47:$E$50)*100</f>
        <v>39.811912225705335</v>
      </c>
      <c r="G35" s="76">
        <v>3795</v>
      </c>
      <c r="H35" s="77">
        <v>1998</v>
      </c>
      <c r="I35" s="78">
        <v>3381</v>
      </c>
      <c r="J35" s="78">
        <v>2129</v>
      </c>
      <c r="K35" s="79">
        <f aca="true" t="shared" si="2" ref="K35:K45">J35/SUM($J$47:$J$50)*100</f>
        <v>49.83614232209737</v>
      </c>
      <c r="L35" s="18"/>
    </row>
    <row r="36" spans="1:12" ht="12.75">
      <c r="A36" s="22" t="s">
        <v>40</v>
      </c>
      <c r="B36" s="80">
        <v>16</v>
      </c>
      <c r="C36" s="77">
        <v>7</v>
      </c>
      <c r="D36" s="78">
        <v>10</v>
      </c>
      <c r="E36" s="78">
        <v>11</v>
      </c>
      <c r="F36" s="79">
        <f t="shared" si="1"/>
        <v>3.4482758620689653</v>
      </c>
      <c r="G36" s="80">
        <v>1766</v>
      </c>
      <c r="H36" s="77">
        <v>1073</v>
      </c>
      <c r="I36" s="78">
        <v>1328</v>
      </c>
      <c r="J36" s="78">
        <v>1415</v>
      </c>
      <c r="K36" s="79">
        <f t="shared" si="2"/>
        <v>33.12265917602996</v>
      </c>
      <c r="L36" s="18"/>
    </row>
    <row r="37" spans="1:12" ht="12.75">
      <c r="A37" s="22" t="s">
        <v>41</v>
      </c>
      <c r="B37" s="80">
        <v>13</v>
      </c>
      <c r="C37" s="77">
        <v>15</v>
      </c>
      <c r="D37" s="78">
        <v>12</v>
      </c>
      <c r="E37" s="78">
        <v>37</v>
      </c>
      <c r="F37" s="79">
        <f t="shared" si="1"/>
        <v>11.598746081504702</v>
      </c>
      <c r="G37" s="80">
        <v>525</v>
      </c>
      <c r="H37" s="77">
        <v>346</v>
      </c>
      <c r="I37" s="78">
        <v>545</v>
      </c>
      <c r="J37" s="78">
        <v>395</v>
      </c>
      <c r="K37" s="79">
        <f t="shared" si="2"/>
        <v>9.24625468164794</v>
      </c>
      <c r="L37" s="18"/>
    </row>
    <row r="38" spans="1:12" ht="12.75">
      <c r="A38" s="22" t="s">
        <v>42</v>
      </c>
      <c r="B38" s="80">
        <v>1</v>
      </c>
      <c r="C38" s="77">
        <v>2</v>
      </c>
      <c r="D38" s="78">
        <v>1</v>
      </c>
      <c r="E38" s="78">
        <v>2</v>
      </c>
      <c r="F38" s="79">
        <f t="shared" si="1"/>
        <v>0.6269592476489028</v>
      </c>
      <c r="G38" s="80">
        <v>35</v>
      </c>
      <c r="H38" s="77">
        <v>31</v>
      </c>
      <c r="I38" s="78">
        <v>25</v>
      </c>
      <c r="J38" s="78">
        <v>23</v>
      </c>
      <c r="K38" s="79">
        <f t="shared" si="2"/>
        <v>0.5383895131086143</v>
      </c>
      <c r="L38" s="18"/>
    </row>
    <row r="39" spans="1:12" ht="12.75">
      <c r="A39" s="22" t="s">
        <v>43</v>
      </c>
      <c r="B39" s="80">
        <v>126</v>
      </c>
      <c r="C39" s="77">
        <v>95</v>
      </c>
      <c r="D39" s="78">
        <v>79</v>
      </c>
      <c r="E39" s="78">
        <v>289</v>
      </c>
      <c r="F39" s="79">
        <f t="shared" si="1"/>
        <v>90.59561128526646</v>
      </c>
      <c r="G39" s="80">
        <v>778</v>
      </c>
      <c r="H39" s="77">
        <v>491</v>
      </c>
      <c r="I39" s="78">
        <v>836</v>
      </c>
      <c r="J39" s="78">
        <v>657</v>
      </c>
      <c r="K39" s="79">
        <f t="shared" si="2"/>
        <v>15.379213483146067</v>
      </c>
      <c r="L39" s="18"/>
    </row>
    <row r="40" spans="1:12" ht="12.75">
      <c r="A40" s="22" t="s">
        <v>44</v>
      </c>
      <c r="B40" s="80">
        <v>13</v>
      </c>
      <c r="C40" s="77">
        <v>9</v>
      </c>
      <c r="D40" s="78">
        <v>12</v>
      </c>
      <c r="E40" s="78">
        <v>19</v>
      </c>
      <c r="F40" s="79">
        <f t="shared" si="1"/>
        <v>5.956112852664576</v>
      </c>
      <c r="G40" s="80">
        <v>177</v>
      </c>
      <c r="H40" s="77">
        <v>121</v>
      </c>
      <c r="I40" s="78">
        <v>166</v>
      </c>
      <c r="J40" s="78">
        <v>141</v>
      </c>
      <c r="K40" s="79">
        <f t="shared" si="2"/>
        <v>3.300561797752809</v>
      </c>
      <c r="L40" s="18"/>
    </row>
    <row r="41" spans="1:12" ht="12.75">
      <c r="A41" s="22" t="s">
        <v>45</v>
      </c>
      <c r="B41" s="80">
        <v>26</v>
      </c>
      <c r="C41" s="77">
        <v>12</v>
      </c>
      <c r="D41" s="78">
        <v>9</v>
      </c>
      <c r="E41" s="78">
        <v>11</v>
      </c>
      <c r="F41" s="79">
        <f t="shared" si="1"/>
        <v>3.4482758620689653</v>
      </c>
      <c r="G41" s="80">
        <v>83</v>
      </c>
      <c r="H41" s="77">
        <v>50</v>
      </c>
      <c r="I41" s="78">
        <v>75</v>
      </c>
      <c r="J41" s="78">
        <v>76</v>
      </c>
      <c r="K41" s="79">
        <f t="shared" si="2"/>
        <v>1.7790262172284643</v>
      </c>
      <c r="L41" s="18"/>
    </row>
    <row r="42" spans="1:12" ht="12.75">
      <c r="A42" s="22" t="s">
        <v>46</v>
      </c>
      <c r="B42" s="80">
        <v>123</v>
      </c>
      <c r="C42" s="77">
        <v>86</v>
      </c>
      <c r="D42" s="78">
        <v>73</v>
      </c>
      <c r="E42" s="78">
        <v>214</v>
      </c>
      <c r="F42" s="79">
        <f t="shared" si="1"/>
        <v>67.0846394984326</v>
      </c>
      <c r="G42" s="80">
        <v>4037</v>
      </c>
      <c r="H42" s="77">
        <v>2653</v>
      </c>
      <c r="I42" s="78">
        <v>4088</v>
      </c>
      <c r="J42" s="78">
        <v>3478</v>
      </c>
      <c r="K42" s="79">
        <f t="shared" si="2"/>
        <v>81.41385767790263</v>
      </c>
      <c r="L42" s="18"/>
    </row>
    <row r="43" spans="1:12" ht="12.75">
      <c r="A43" s="23" t="s">
        <v>54</v>
      </c>
      <c r="B43" s="80">
        <v>69</v>
      </c>
      <c r="C43" s="77">
        <v>44</v>
      </c>
      <c r="D43" s="78">
        <v>39</v>
      </c>
      <c r="E43" s="78">
        <v>94</v>
      </c>
      <c r="F43" s="79">
        <f t="shared" si="1"/>
        <v>29.46708463949843</v>
      </c>
      <c r="G43" s="80">
        <v>2961</v>
      </c>
      <c r="H43" s="77">
        <v>1500</v>
      </c>
      <c r="I43" s="78">
        <v>2855</v>
      </c>
      <c r="J43" s="78">
        <v>1816</v>
      </c>
      <c r="K43" s="79">
        <f t="shared" si="2"/>
        <v>42.50936329588015</v>
      </c>
      <c r="L43" s="18"/>
    </row>
    <row r="44" spans="1:12" ht="12.75">
      <c r="A44" s="23" t="s">
        <v>55</v>
      </c>
      <c r="B44" s="80">
        <v>6</v>
      </c>
      <c r="C44" s="77">
        <v>3</v>
      </c>
      <c r="D44" s="78">
        <v>3</v>
      </c>
      <c r="E44" s="78">
        <v>5</v>
      </c>
      <c r="F44" s="79">
        <f t="shared" si="1"/>
        <v>1.5673981191222568</v>
      </c>
      <c r="G44" s="80">
        <v>931</v>
      </c>
      <c r="H44" s="77">
        <v>562</v>
      </c>
      <c r="I44" s="78">
        <v>807</v>
      </c>
      <c r="J44" s="78">
        <v>863</v>
      </c>
      <c r="K44" s="79">
        <f t="shared" si="2"/>
        <v>20.20131086142322</v>
      </c>
      <c r="L44" s="18"/>
    </row>
    <row r="45" spans="1:12" ht="12.75">
      <c r="A45" s="24" t="s">
        <v>47</v>
      </c>
      <c r="B45" s="80">
        <v>106</v>
      </c>
      <c r="C45" s="77">
        <v>67</v>
      </c>
      <c r="D45" s="78">
        <v>47</v>
      </c>
      <c r="E45" s="78">
        <v>151</v>
      </c>
      <c r="F45" s="79">
        <f t="shared" si="1"/>
        <v>47.33542319749217</v>
      </c>
      <c r="G45" s="80">
        <v>2000</v>
      </c>
      <c r="H45" s="77">
        <v>1330</v>
      </c>
      <c r="I45" s="78">
        <v>1996</v>
      </c>
      <c r="J45" s="78">
        <v>1632</v>
      </c>
      <c r="K45" s="79">
        <f t="shared" si="2"/>
        <v>38.20224719101123</v>
      </c>
      <c r="L45" s="18"/>
    </row>
    <row r="46" spans="1:12" ht="12.75">
      <c r="A46" s="22" t="s">
        <v>48</v>
      </c>
      <c r="B46" s="80"/>
      <c r="C46" s="77"/>
      <c r="D46" s="78"/>
      <c r="E46" s="78"/>
      <c r="F46" s="79"/>
      <c r="G46" s="80"/>
      <c r="H46" s="77"/>
      <c r="I46" s="78"/>
      <c r="J46" s="78"/>
      <c r="K46" s="79"/>
      <c r="L46" s="18"/>
    </row>
    <row r="47" spans="1:12" ht="12.75">
      <c r="A47" s="24" t="s">
        <v>49</v>
      </c>
      <c r="B47" s="80">
        <v>73</v>
      </c>
      <c r="C47" s="77">
        <v>45</v>
      </c>
      <c r="D47" s="78">
        <v>44</v>
      </c>
      <c r="E47" s="78">
        <v>200</v>
      </c>
      <c r="F47" s="79">
        <f>E47/SUM($E$47:$E$50)*100</f>
        <v>62.695924764890286</v>
      </c>
      <c r="G47" s="80">
        <v>2110</v>
      </c>
      <c r="H47" s="77">
        <v>1439</v>
      </c>
      <c r="I47" s="78">
        <v>2364</v>
      </c>
      <c r="J47" s="78">
        <v>1490</v>
      </c>
      <c r="K47" s="79">
        <f>J47/SUM($J$47:$J$50)*100</f>
        <v>34.87827715355805</v>
      </c>
      <c r="L47" s="18"/>
    </row>
    <row r="48" spans="1:12" ht="12.75">
      <c r="A48" s="24" t="s">
        <v>50</v>
      </c>
      <c r="B48" s="80">
        <v>48</v>
      </c>
      <c r="C48" s="77">
        <v>37</v>
      </c>
      <c r="D48" s="78">
        <v>24</v>
      </c>
      <c r="E48" s="78">
        <v>75</v>
      </c>
      <c r="F48" s="79">
        <f>E48/SUM($E$47:$E$50)*100</f>
        <v>23.510971786833856</v>
      </c>
      <c r="G48" s="80">
        <v>1869</v>
      </c>
      <c r="H48" s="77">
        <v>1326</v>
      </c>
      <c r="I48" s="78">
        <v>1669</v>
      </c>
      <c r="J48" s="78">
        <v>1753</v>
      </c>
      <c r="K48" s="79">
        <f>J48/SUM($J$47:$J$50)*100</f>
        <v>41.03464419475655</v>
      </c>
      <c r="L48" s="18"/>
    </row>
    <row r="49" spans="1:12" ht="12.75">
      <c r="A49" s="24" t="s">
        <v>51</v>
      </c>
      <c r="B49" s="80">
        <v>29</v>
      </c>
      <c r="C49" s="77">
        <v>20</v>
      </c>
      <c r="D49" s="78">
        <v>22</v>
      </c>
      <c r="E49" s="78">
        <v>36</v>
      </c>
      <c r="F49" s="79">
        <f>E49/SUM($E$47:$E$50)*100</f>
        <v>11.285266457680251</v>
      </c>
      <c r="G49" s="80">
        <v>946</v>
      </c>
      <c r="H49" s="77">
        <v>573</v>
      </c>
      <c r="I49" s="78">
        <v>692</v>
      </c>
      <c r="J49" s="78">
        <v>719</v>
      </c>
      <c r="K49" s="79">
        <f>J49/SUM($J$47:$J$50)*100</f>
        <v>16.83052434456929</v>
      </c>
      <c r="L49" s="18"/>
    </row>
    <row r="50" spans="1:12" ht="13.5" thickBot="1">
      <c r="A50" s="25" t="s">
        <v>52</v>
      </c>
      <c r="B50" s="81">
        <v>16</v>
      </c>
      <c r="C50" s="82">
        <v>15</v>
      </c>
      <c r="D50" s="83">
        <v>11</v>
      </c>
      <c r="E50" s="83">
        <v>8</v>
      </c>
      <c r="F50" s="84">
        <f>E50/SUM($E$47:$E$50)*100</f>
        <v>2.507836990595611</v>
      </c>
      <c r="G50" s="81">
        <v>540</v>
      </c>
      <c r="H50" s="82">
        <v>328</v>
      </c>
      <c r="I50" s="83">
        <v>351</v>
      </c>
      <c r="J50" s="83">
        <v>310</v>
      </c>
      <c r="K50" s="84">
        <f>J50/SUM($J$47:$J$50)*100</f>
        <v>7.2565543071161045</v>
      </c>
      <c r="L50" s="18"/>
    </row>
    <row r="51" spans="1:12" ht="12.75">
      <c r="A51" s="14" t="s">
        <v>75</v>
      </c>
      <c r="B51" s="36"/>
      <c r="C51" s="36"/>
      <c r="D51" s="36"/>
      <c r="E51" s="36"/>
      <c r="F51" s="36"/>
      <c r="G51" s="39"/>
      <c r="H51" s="39"/>
      <c r="I51" s="39"/>
      <c r="J51" s="39"/>
      <c r="K51" s="39"/>
      <c r="L51" s="85"/>
    </row>
    <row r="52" spans="1:12" ht="12.75">
      <c r="A52" s="123" t="s">
        <v>74</v>
      </c>
      <c r="B52" s="36"/>
      <c r="C52" s="36"/>
      <c r="D52" s="36"/>
      <c r="E52" s="36"/>
      <c r="F52" s="36"/>
      <c r="G52" s="39"/>
      <c r="H52" s="39"/>
      <c r="I52" s="39"/>
      <c r="J52" s="39"/>
      <c r="K52" s="40"/>
      <c r="L52" s="85"/>
    </row>
    <row r="53" spans="1:12" ht="12.75">
      <c r="A53" s="12" t="s">
        <v>71</v>
      </c>
      <c r="B53" s="18"/>
      <c r="C53" s="18"/>
      <c r="D53" s="18"/>
      <c r="E53" s="18"/>
      <c r="F53" s="27"/>
      <c r="G53" s="18"/>
      <c r="H53" s="18"/>
      <c r="I53" s="18"/>
      <c r="J53" s="18"/>
      <c r="K53" s="18"/>
      <c r="L53" s="18"/>
    </row>
    <row r="54" spans="1:11" ht="12.75">
      <c r="A54" s="26" t="s">
        <v>93</v>
      </c>
      <c r="B54" s="18"/>
      <c r="C54" s="18"/>
      <c r="D54" s="18"/>
      <c r="E54" s="18"/>
      <c r="F54" s="18"/>
      <c r="G54" s="18"/>
      <c r="H54" s="48"/>
      <c r="I54" s="48"/>
      <c r="J54" s="48"/>
      <c r="K54" s="48"/>
    </row>
    <row r="55" spans="1:11" ht="12.75">
      <c r="A55" s="14" t="s">
        <v>73</v>
      </c>
      <c r="B55" s="36"/>
      <c r="C55" s="36"/>
      <c r="D55" s="36"/>
      <c r="E55" s="36"/>
      <c r="F55" s="18"/>
      <c r="G55" s="18"/>
      <c r="H55" s="18"/>
      <c r="I55" s="18"/>
      <c r="J55" s="18"/>
      <c r="K55" s="18"/>
    </row>
    <row r="56" spans="1:11" ht="12.75">
      <c r="A56" s="26" t="s">
        <v>66</v>
      </c>
      <c r="B56" s="36"/>
      <c r="C56" s="36"/>
      <c r="D56" s="36"/>
      <c r="E56" s="36"/>
      <c r="F56" s="18"/>
      <c r="G56" s="18"/>
      <c r="H56" s="18"/>
      <c r="I56" s="18"/>
      <c r="J56" s="18"/>
      <c r="K56" s="18"/>
    </row>
    <row r="57" spans="2:6" ht="12.75">
      <c r="B57" s="54"/>
      <c r="C57" s="54"/>
      <c r="D57" s="54"/>
      <c r="E57" s="54"/>
      <c r="F57" s="54"/>
    </row>
    <row r="58" spans="2:6" ht="12.75">
      <c r="B58" s="54"/>
      <c r="C58" s="54"/>
      <c r="D58" s="54"/>
      <c r="E58" s="54"/>
      <c r="F58" s="54"/>
    </row>
    <row r="59" spans="2:6" ht="12.75">
      <c r="B59" s="54"/>
      <c r="C59" s="54"/>
      <c r="D59" s="54"/>
      <c r="E59" s="54"/>
      <c r="F59" s="54"/>
    </row>
    <row r="60" spans="2:6" ht="12.75">
      <c r="B60" s="54"/>
      <c r="C60" s="54"/>
      <c r="D60" s="54"/>
      <c r="E60" s="54"/>
      <c r="F60" s="54"/>
    </row>
    <row r="61" spans="2:6" ht="12.75">
      <c r="B61" s="54"/>
      <c r="C61" s="54"/>
      <c r="D61" s="54"/>
      <c r="E61" s="54"/>
      <c r="F61" s="54"/>
    </row>
    <row r="62" spans="2:6" ht="12.75">
      <c r="B62" s="54"/>
      <c r="C62" s="54"/>
      <c r="D62" s="54"/>
      <c r="E62" s="54"/>
      <c r="F62" s="54"/>
    </row>
    <row r="63" spans="2:6" ht="12.75">
      <c r="B63" s="54"/>
      <c r="C63" s="54"/>
      <c r="D63" s="54"/>
      <c r="E63" s="54"/>
      <c r="F63" s="54"/>
    </row>
    <row r="64" spans="2:6" ht="12.75">
      <c r="B64" s="54"/>
      <c r="C64" s="54"/>
      <c r="D64" s="54"/>
      <c r="E64" s="54"/>
      <c r="F64" s="54"/>
    </row>
    <row r="65" spans="2:6" ht="12.75">
      <c r="B65" s="54"/>
      <c r="C65" s="54"/>
      <c r="D65" s="54"/>
      <c r="E65" s="54"/>
      <c r="F65" s="54"/>
    </row>
    <row r="66" spans="2:6" ht="12.75">
      <c r="B66" s="54"/>
      <c r="C66" s="54"/>
      <c r="D66" s="54"/>
      <c r="E66" s="54"/>
      <c r="F66" s="54"/>
    </row>
    <row r="67" spans="2:6" ht="12.75">
      <c r="B67" s="54"/>
      <c r="C67" s="54"/>
      <c r="D67" s="54"/>
      <c r="E67" s="54"/>
      <c r="F67" s="54"/>
    </row>
    <row r="68" spans="2:6" ht="12.75">
      <c r="B68" s="54"/>
      <c r="C68" s="54"/>
      <c r="D68" s="54"/>
      <c r="E68" s="54"/>
      <c r="F68" s="54"/>
    </row>
    <row r="69" spans="2:6" ht="12.75">
      <c r="B69" s="54"/>
      <c r="C69" s="54"/>
      <c r="D69" s="54"/>
      <c r="E69" s="54"/>
      <c r="F69" s="54"/>
    </row>
    <row r="70" spans="2:6" ht="12.75">
      <c r="B70" s="54"/>
      <c r="C70" s="54"/>
      <c r="D70" s="54"/>
      <c r="E70" s="54"/>
      <c r="F70" s="54"/>
    </row>
    <row r="71" spans="2:6" ht="12.75">
      <c r="B71" s="54"/>
      <c r="C71" s="54"/>
      <c r="D71" s="54"/>
      <c r="E71" s="54"/>
      <c r="F71" s="54"/>
    </row>
    <row r="72" spans="2:6" ht="12.75">
      <c r="B72" s="54"/>
      <c r="C72" s="54"/>
      <c r="D72" s="54"/>
      <c r="E72" s="54"/>
      <c r="F72" s="54"/>
    </row>
    <row r="73" spans="2:6" ht="12.75">
      <c r="B73" s="54"/>
      <c r="C73" s="54"/>
      <c r="D73" s="54"/>
      <c r="E73" s="54"/>
      <c r="F73" s="54"/>
    </row>
    <row r="74" spans="2:6" ht="12.75">
      <c r="B74" s="54"/>
      <c r="C74" s="54"/>
      <c r="D74" s="54"/>
      <c r="E74" s="54"/>
      <c r="F74" s="54"/>
    </row>
    <row r="75" spans="2:6" ht="12.75">
      <c r="B75" s="54"/>
      <c r="C75" s="54"/>
      <c r="D75" s="54"/>
      <c r="E75" s="54"/>
      <c r="F75" s="54"/>
    </row>
    <row r="76" spans="2:6" ht="12.75">
      <c r="B76" s="54"/>
      <c r="C76" s="54"/>
      <c r="D76" s="54"/>
      <c r="E76" s="54"/>
      <c r="F76" s="54"/>
    </row>
    <row r="77" spans="2:6" ht="12.75">
      <c r="B77" s="54"/>
      <c r="C77" s="54"/>
      <c r="D77" s="54"/>
      <c r="E77" s="54"/>
      <c r="F77" s="54"/>
    </row>
    <row r="78" spans="2:6" ht="12.75">
      <c r="B78" s="54"/>
      <c r="C78" s="54"/>
      <c r="D78" s="54"/>
      <c r="E78" s="54"/>
      <c r="F78" s="54"/>
    </row>
    <row r="79" spans="2:6" ht="12.75">
      <c r="B79" s="54"/>
      <c r="C79" s="54"/>
      <c r="D79" s="54"/>
      <c r="E79" s="54"/>
      <c r="F79" s="54"/>
    </row>
    <row r="80" spans="2:6" ht="12.75">
      <c r="B80" s="54"/>
      <c r="C80" s="54"/>
      <c r="D80" s="54"/>
      <c r="E80" s="54"/>
      <c r="F80" s="54"/>
    </row>
    <row r="81" spans="2:6" ht="12.75">
      <c r="B81" s="54"/>
      <c r="C81" s="54"/>
      <c r="D81" s="54"/>
      <c r="E81" s="54"/>
      <c r="F81" s="54"/>
    </row>
    <row r="82" spans="2:6" ht="12.75">
      <c r="B82" s="54"/>
      <c r="C82" s="54"/>
      <c r="D82" s="54"/>
      <c r="E82" s="54"/>
      <c r="F82" s="54"/>
    </row>
  </sheetData>
  <sheetProtection/>
  <mergeCells count="10">
    <mergeCell ref="A4:A6"/>
    <mergeCell ref="B5:F5"/>
    <mergeCell ref="G5:K5"/>
    <mergeCell ref="A32:A34"/>
    <mergeCell ref="B33:F33"/>
    <mergeCell ref="G33:K33"/>
    <mergeCell ref="B4:F4"/>
    <mergeCell ref="G4:K4"/>
    <mergeCell ref="B32:F32"/>
    <mergeCell ref="G32:K32"/>
  </mergeCells>
  <printOptions/>
  <pageMargins left="0.75" right="0.75" top="1" bottom="1" header="0.4921259845" footer="0.4921259845"/>
  <pageSetup fitToHeight="1" fitToWidth="1" horizontalDpi="300" verticalDpi="3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1:K55"/>
  <sheetViews>
    <sheetView zoomScalePageLayoutView="0" workbookViewId="0" topLeftCell="A1">
      <selection activeCell="L13" sqref="L13"/>
    </sheetView>
  </sheetViews>
  <sheetFormatPr defaultColWidth="11.421875" defaultRowHeight="12.75"/>
  <cols>
    <col min="1" max="1" width="27.00390625" style="49" customWidth="1"/>
    <col min="2" max="11" width="10.8515625" style="49" customWidth="1"/>
    <col min="12" max="16384" width="11.421875" style="49" customWidth="1"/>
  </cols>
  <sheetData>
    <row r="1" spans="1:11" ht="12.75">
      <c r="A1" s="18"/>
      <c r="B1" s="18"/>
      <c r="C1" s="18"/>
      <c r="D1" s="18"/>
      <c r="E1" s="18"/>
      <c r="F1" s="18"/>
      <c r="G1" s="18"/>
      <c r="H1" s="18"/>
      <c r="I1" s="18"/>
      <c r="J1" s="18"/>
      <c r="K1" s="18"/>
    </row>
    <row r="2" spans="1:11" ht="12.75">
      <c r="A2" s="19" t="s">
        <v>56</v>
      </c>
      <c r="B2" s="18"/>
      <c r="C2" s="18"/>
      <c r="D2" s="18"/>
      <c r="E2" s="18"/>
      <c r="F2" s="18"/>
      <c r="G2" s="18"/>
      <c r="H2" s="18"/>
      <c r="I2" s="18"/>
      <c r="J2" s="18"/>
      <c r="K2" s="18"/>
    </row>
    <row r="3" spans="1:11" ht="13.5" thickBot="1">
      <c r="A3" s="18"/>
      <c r="B3" s="18"/>
      <c r="C3" s="18"/>
      <c r="D3" s="18"/>
      <c r="E3" s="18"/>
      <c r="F3" s="18"/>
      <c r="G3" s="18"/>
      <c r="H3" s="18"/>
      <c r="I3" s="18"/>
      <c r="J3" s="18"/>
      <c r="K3" s="18"/>
    </row>
    <row r="4" spans="1:11" ht="13.5" thickBot="1">
      <c r="A4" s="206" t="s">
        <v>8</v>
      </c>
      <c r="B4" s="184" t="s">
        <v>17</v>
      </c>
      <c r="C4" s="185"/>
      <c r="D4" s="185"/>
      <c r="E4" s="185"/>
      <c r="F4" s="186"/>
      <c r="G4" s="202" t="s">
        <v>63</v>
      </c>
      <c r="H4" s="203"/>
      <c r="I4" s="203"/>
      <c r="J4" s="203"/>
      <c r="K4" s="204"/>
    </row>
    <row r="5" spans="1:11" ht="12.75">
      <c r="A5" s="207"/>
      <c r="B5" s="199">
        <v>2010</v>
      </c>
      <c r="C5" s="200"/>
      <c r="D5" s="200"/>
      <c r="E5" s="200"/>
      <c r="F5" s="205"/>
      <c r="G5" s="199">
        <v>2010</v>
      </c>
      <c r="H5" s="200"/>
      <c r="I5" s="200"/>
      <c r="J5" s="200"/>
      <c r="K5" s="205"/>
    </row>
    <row r="6" spans="1:11" ht="13.5" thickBot="1">
      <c r="A6" s="208"/>
      <c r="B6" s="32" t="s">
        <v>1</v>
      </c>
      <c r="C6" s="33" t="s">
        <v>2</v>
      </c>
      <c r="D6" s="34" t="s">
        <v>3</v>
      </c>
      <c r="E6" s="41" t="s">
        <v>4</v>
      </c>
      <c r="F6" s="35" t="s">
        <v>18</v>
      </c>
      <c r="G6" s="32" t="s">
        <v>1</v>
      </c>
      <c r="H6" s="33" t="s">
        <v>2</v>
      </c>
      <c r="I6" s="34" t="s">
        <v>3</v>
      </c>
      <c r="J6" s="34" t="s">
        <v>4</v>
      </c>
      <c r="K6" s="42" t="s">
        <v>18</v>
      </c>
    </row>
    <row r="7" spans="1:11" ht="12.75">
      <c r="A7" s="20" t="s">
        <v>39</v>
      </c>
      <c r="B7" s="124">
        <v>25278</v>
      </c>
      <c r="C7" s="125">
        <v>16412</v>
      </c>
      <c r="D7" s="126">
        <v>9101</v>
      </c>
      <c r="E7" s="126">
        <v>2696</v>
      </c>
      <c r="F7" s="86">
        <f aca="true" t="shared" si="0" ref="F7:F17">E7/SUM($E$19:$E$22)*100</f>
        <v>41.649930480457286</v>
      </c>
      <c r="G7" s="124">
        <v>3032</v>
      </c>
      <c r="H7" s="125">
        <v>1714</v>
      </c>
      <c r="I7" s="126">
        <v>1106</v>
      </c>
      <c r="J7" s="126">
        <v>651</v>
      </c>
      <c r="K7" s="86">
        <f aca="true" t="shared" si="1" ref="K7:K22">J7/SUM($J$19:$J$22)*100</f>
        <v>47.72727272727273</v>
      </c>
    </row>
    <row r="8" spans="1:11" ht="12.75">
      <c r="A8" s="22" t="s">
        <v>40</v>
      </c>
      <c r="B8" s="124">
        <v>30304</v>
      </c>
      <c r="C8" s="125">
        <v>21571</v>
      </c>
      <c r="D8" s="126">
        <v>12436</v>
      </c>
      <c r="E8" s="126">
        <v>3434</v>
      </c>
      <c r="F8" s="87">
        <f t="shared" si="0"/>
        <v>53.051135485864364</v>
      </c>
      <c r="G8" s="124">
        <v>400</v>
      </c>
      <c r="H8" s="125">
        <v>226</v>
      </c>
      <c r="I8" s="126">
        <v>165</v>
      </c>
      <c r="J8" s="126">
        <v>119</v>
      </c>
      <c r="K8" s="87">
        <f t="shared" si="1"/>
        <v>8.72434017595308</v>
      </c>
    </row>
    <row r="9" spans="1:11" ht="12.75">
      <c r="A9" s="22" t="s">
        <v>41</v>
      </c>
      <c r="B9" s="124">
        <v>9585</v>
      </c>
      <c r="C9" s="125">
        <v>5813</v>
      </c>
      <c r="D9" s="126">
        <v>2927</v>
      </c>
      <c r="E9" s="126">
        <v>785</v>
      </c>
      <c r="F9" s="87">
        <f t="shared" si="0"/>
        <v>12.127298007106441</v>
      </c>
      <c r="G9" s="124">
        <v>1051</v>
      </c>
      <c r="H9" s="125">
        <v>596</v>
      </c>
      <c r="I9" s="126">
        <v>356</v>
      </c>
      <c r="J9" s="126">
        <v>203</v>
      </c>
      <c r="K9" s="87">
        <f t="shared" si="1"/>
        <v>14.882697947214076</v>
      </c>
    </row>
    <row r="10" spans="1:11" ht="12.75">
      <c r="A10" s="22" t="s">
        <v>42</v>
      </c>
      <c r="B10" s="124">
        <v>1410</v>
      </c>
      <c r="C10" s="125">
        <v>920</v>
      </c>
      <c r="D10" s="126">
        <v>541</v>
      </c>
      <c r="E10" s="126">
        <v>198</v>
      </c>
      <c r="F10" s="87">
        <f t="shared" si="0"/>
        <v>3.058859879499459</v>
      </c>
      <c r="G10" s="124">
        <v>436</v>
      </c>
      <c r="H10" s="125">
        <v>253</v>
      </c>
      <c r="I10" s="126">
        <v>156</v>
      </c>
      <c r="J10" s="126">
        <v>99</v>
      </c>
      <c r="K10" s="87">
        <f t="shared" si="1"/>
        <v>7.258064516129033</v>
      </c>
    </row>
    <row r="11" spans="1:11" ht="12.75">
      <c r="A11" s="22" t="s">
        <v>43</v>
      </c>
      <c r="B11" s="124">
        <v>1768</v>
      </c>
      <c r="C11" s="125">
        <v>1127</v>
      </c>
      <c r="D11" s="126">
        <v>683</v>
      </c>
      <c r="E11" s="126">
        <v>298</v>
      </c>
      <c r="F11" s="87">
        <f t="shared" si="0"/>
        <v>4.603738606519388</v>
      </c>
      <c r="G11" s="124">
        <v>3909</v>
      </c>
      <c r="H11" s="125">
        <v>2014</v>
      </c>
      <c r="I11" s="126">
        <v>1284</v>
      </c>
      <c r="J11" s="126">
        <v>701</v>
      </c>
      <c r="K11" s="167">
        <f t="shared" si="1"/>
        <v>51.39296187683284</v>
      </c>
    </row>
    <row r="12" spans="1:11" ht="12.75">
      <c r="A12" s="22" t="s">
        <v>44</v>
      </c>
      <c r="B12" s="124">
        <v>795</v>
      </c>
      <c r="C12" s="125">
        <v>505</v>
      </c>
      <c r="D12" s="126">
        <v>270</v>
      </c>
      <c r="E12" s="126">
        <v>106</v>
      </c>
      <c r="F12" s="87">
        <f t="shared" si="0"/>
        <v>1.6375714506411245</v>
      </c>
      <c r="G12" s="124">
        <v>2419</v>
      </c>
      <c r="H12" s="125">
        <v>1489</v>
      </c>
      <c r="I12" s="126">
        <v>952</v>
      </c>
      <c r="J12" s="126">
        <v>535</v>
      </c>
      <c r="K12" s="87">
        <f t="shared" si="1"/>
        <v>39.22287390029325</v>
      </c>
    </row>
    <row r="13" spans="1:11" ht="12.75">
      <c r="A13" s="22" t="s">
        <v>45</v>
      </c>
      <c r="B13" s="124">
        <v>49</v>
      </c>
      <c r="C13" s="125">
        <v>32</v>
      </c>
      <c r="D13" s="126">
        <v>18</v>
      </c>
      <c r="E13" s="126">
        <v>8</v>
      </c>
      <c r="F13" s="87">
        <f t="shared" si="0"/>
        <v>0.12359029816159431</v>
      </c>
      <c r="G13" s="124">
        <v>206</v>
      </c>
      <c r="H13" s="125">
        <v>139</v>
      </c>
      <c r="I13" s="126">
        <v>93</v>
      </c>
      <c r="J13" s="126">
        <v>72</v>
      </c>
      <c r="K13" s="87">
        <f t="shared" si="1"/>
        <v>5.278592375366569</v>
      </c>
    </row>
    <row r="14" spans="1:11" ht="12.75">
      <c r="A14" s="22" t="s">
        <v>46</v>
      </c>
      <c r="B14" s="124">
        <v>16496</v>
      </c>
      <c r="C14" s="125">
        <v>10567</v>
      </c>
      <c r="D14" s="126">
        <v>5824</v>
      </c>
      <c r="E14" s="126">
        <v>1919</v>
      </c>
      <c r="F14" s="87">
        <f t="shared" si="0"/>
        <v>29.646222771512438</v>
      </c>
      <c r="G14" s="124">
        <v>3396</v>
      </c>
      <c r="H14" s="125">
        <v>1979</v>
      </c>
      <c r="I14" s="126">
        <v>1268</v>
      </c>
      <c r="J14" s="126">
        <v>741</v>
      </c>
      <c r="K14" s="87">
        <f t="shared" si="1"/>
        <v>54.325513196480934</v>
      </c>
    </row>
    <row r="15" spans="1:11" ht="12.75">
      <c r="A15" s="23" t="s">
        <v>54</v>
      </c>
      <c r="B15" s="124">
        <v>8477</v>
      </c>
      <c r="C15" s="125">
        <v>5378</v>
      </c>
      <c r="D15" s="126">
        <v>2925</v>
      </c>
      <c r="E15" s="126">
        <v>924</v>
      </c>
      <c r="F15" s="87">
        <f t="shared" si="0"/>
        <v>14.274679437664142</v>
      </c>
      <c r="G15" s="124">
        <v>1543</v>
      </c>
      <c r="H15" s="125">
        <v>906</v>
      </c>
      <c r="I15" s="126">
        <v>578</v>
      </c>
      <c r="J15" s="126">
        <v>347</v>
      </c>
      <c r="K15" s="87">
        <f t="shared" si="1"/>
        <v>25.439882697947212</v>
      </c>
    </row>
    <row r="16" spans="1:11" ht="12.75">
      <c r="A16" s="23" t="s">
        <v>55</v>
      </c>
      <c r="B16" s="124">
        <v>4389</v>
      </c>
      <c r="C16" s="125">
        <v>2982</v>
      </c>
      <c r="D16" s="126">
        <v>1765</v>
      </c>
      <c r="E16" s="126">
        <v>578</v>
      </c>
      <c r="F16" s="87">
        <f t="shared" si="0"/>
        <v>8.929399042175188</v>
      </c>
      <c r="G16" s="124">
        <v>124</v>
      </c>
      <c r="H16" s="125">
        <v>69</v>
      </c>
      <c r="I16" s="126">
        <v>50</v>
      </c>
      <c r="J16" s="126">
        <v>39</v>
      </c>
      <c r="K16" s="87">
        <f t="shared" si="1"/>
        <v>2.859237536656891</v>
      </c>
    </row>
    <row r="17" spans="1:11" ht="12.75">
      <c r="A17" s="24" t="s">
        <v>47</v>
      </c>
      <c r="B17" s="124">
        <v>5873</v>
      </c>
      <c r="C17" s="125">
        <v>3724</v>
      </c>
      <c r="D17" s="126">
        <v>2026</v>
      </c>
      <c r="E17" s="126">
        <v>748</v>
      </c>
      <c r="F17" s="87">
        <f t="shared" si="0"/>
        <v>11.555692878109069</v>
      </c>
      <c r="G17" s="124">
        <v>2016</v>
      </c>
      <c r="H17" s="125">
        <v>1202</v>
      </c>
      <c r="I17" s="126">
        <v>765</v>
      </c>
      <c r="J17" s="126">
        <v>434</v>
      </c>
      <c r="K17" s="87">
        <f t="shared" si="1"/>
        <v>31.818181818181817</v>
      </c>
    </row>
    <row r="18" spans="1:11" ht="12.75">
      <c r="A18" s="22" t="s">
        <v>48</v>
      </c>
      <c r="B18" s="124"/>
      <c r="C18" s="125"/>
      <c r="D18" s="126"/>
      <c r="E18" s="126"/>
      <c r="F18" s="87"/>
      <c r="G18" s="124"/>
      <c r="H18" s="125"/>
      <c r="I18" s="126"/>
      <c r="J18" s="126"/>
      <c r="K18" s="87"/>
    </row>
    <row r="19" spans="1:11" ht="12.75">
      <c r="A19" s="24" t="s">
        <v>49</v>
      </c>
      <c r="B19" s="124">
        <v>6274</v>
      </c>
      <c r="C19" s="125">
        <v>3691</v>
      </c>
      <c r="D19" s="126">
        <v>1978</v>
      </c>
      <c r="E19" s="126">
        <v>583</v>
      </c>
      <c r="F19" s="87">
        <f>E19/SUM($E$19:$E$22)*100</f>
        <v>9.006642978526186</v>
      </c>
      <c r="G19" s="124">
        <v>1204</v>
      </c>
      <c r="H19" s="125">
        <v>681</v>
      </c>
      <c r="I19" s="126">
        <v>457</v>
      </c>
      <c r="J19" s="126">
        <v>276</v>
      </c>
      <c r="K19" s="87">
        <f t="shared" si="1"/>
        <v>20.234604105571847</v>
      </c>
    </row>
    <row r="20" spans="1:11" ht="12.75">
      <c r="A20" s="24" t="s">
        <v>50</v>
      </c>
      <c r="B20" s="124">
        <v>25472</v>
      </c>
      <c r="C20" s="125">
        <v>16805</v>
      </c>
      <c r="D20" s="126">
        <v>9459</v>
      </c>
      <c r="E20" s="126">
        <v>2997</v>
      </c>
      <c r="F20" s="87">
        <f>E20/SUM($E$19:$E$22)*100</f>
        <v>46.30001544878727</v>
      </c>
      <c r="G20" s="124">
        <v>3228</v>
      </c>
      <c r="H20" s="125">
        <v>1746</v>
      </c>
      <c r="I20" s="126">
        <v>1112</v>
      </c>
      <c r="J20" s="126">
        <v>592</v>
      </c>
      <c r="K20" s="87">
        <f t="shared" si="1"/>
        <v>43.401759530791786</v>
      </c>
    </row>
    <row r="21" spans="1:11" ht="12.75">
      <c r="A21" s="24" t="s">
        <v>51</v>
      </c>
      <c r="B21" s="124">
        <v>13669</v>
      </c>
      <c r="C21" s="125">
        <v>9371</v>
      </c>
      <c r="D21" s="126">
        <v>5350</v>
      </c>
      <c r="E21" s="126">
        <v>1684</v>
      </c>
      <c r="F21" s="87">
        <f>E21/SUM($E$19:$E$22)*100</f>
        <v>26.0157577630156</v>
      </c>
      <c r="G21" s="124">
        <v>1207</v>
      </c>
      <c r="H21" s="125">
        <v>709</v>
      </c>
      <c r="I21" s="126">
        <v>454</v>
      </c>
      <c r="J21" s="126">
        <v>276</v>
      </c>
      <c r="K21" s="87">
        <f t="shared" si="1"/>
        <v>20.234604105571847</v>
      </c>
    </row>
    <row r="22" spans="1:11" ht="13.5" thickBot="1">
      <c r="A22" s="25" t="s">
        <v>52</v>
      </c>
      <c r="B22" s="127">
        <v>10946</v>
      </c>
      <c r="C22" s="128">
        <v>7636</v>
      </c>
      <c r="D22" s="129">
        <v>4313</v>
      </c>
      <c r="E22" s="129">
        <v>1209</v>
      </c>
      <c r="F22" s="88">
        <f>E22/SUM($E$19:$E$22)*100</f>
        <v>18.677583809670942</v>
      </c>
      <c r="G22" s="127">
        <v>1089</v>
      </c>
      <c r="H22" s="128">
        <v>624</v>
      </c>
      <c r="I22" s="129">
        <v>391</v>
      </c>
      <c r="J22" s="129">
        <v>220</v>
      </c>
      <c r="K22" s="88">
        <f t="shared" si="1"/>
        <v>16.129032258064516</v>
      </c>
    </row>
    <row r="23" spans="1:11" ht="12.75">
      <c r="A23" s="14" t="s">
        <v>75</v>
      </c>
      <c r="B23" s="51"/>
      <c r="C23" s="51"/>
      <c r="D23" s="51"/>
      <c r="E23" s="51"/>
      <c r="F23" s="52"/>
      <c r="G23" s="53"/>
      <c r="H23" s="53"/>
      <c r="I23" s="53"/>
      <c r="J23" s="53"/>
      <c r="K23" s="40"/>
    </row>
    <row r="24" spans="1:11" ht="12.75">
      <c r="A24" s="123" t="s">
        <v>74</v>
      </c>
      <c r="B24" s="36"/>
      <c r="C24" s="38"/>
      <c r="D24" s="36"/>
      <c r="E24" s="36"/>
      <c r="F24" s="36"/>
      <c r="G24" s="39"/>
      <c r="H24" s="39"/>
      <c r="I24" s="39"/>
      <c r="J24" s="39"/>
      <c r="K24" s="40"/>
    </row>
    <row r="25" spans="1:11" ht="12.75">
      <c r="A25" s="26" t="s">
        <v>90</v>
      </c>
      <c r="B25" s="18"/>
      <c r="C25" s="18"/>
      <c r="D25" s="18"/>
      <c r="E25" s="18"/>
      <c r="F25" s="18"/>
      <c r="G25" s="18"/>
      <c r="H25" s="18"/>
      <c r="I25" s="18"/>
      <c r="J25" s="18"/>
      <c r="K25" s="18"/>
    </row>
    <row r="26" spans="1:11" ht="12.75">
      <c r="A26" s="14" t="s">
        <v>67</v>
      </c>
      <c r="B26" s="15"/>
      <c r="C26" s="15"/>
      <c r="D26" s="15"/>
      <c r="E26" s="15"/>
      <c r="F26" s="2"/>
      <c r="G26" s="2"/>
      <c r="H26" s="2"/>
      <c r="I26" s="2"/>
      <c r="J26" s="2"/>
      <c r="K26" s="2"/>
    </row>
    <row r="27" spans="1:11" ht="12.75">
      <c r="A27" s="26" t="s">
        <v>66</v>
      </c>
      <c r="B27" s="15"/>
      <c r="C27" s="15"/>
      <c r="D27" s="15"/>
      <c r="E27" s="15"/>
      <c r="F27" s="2"/>
      <c r="G27" s="2"/>
      <c r="H27" s="2"/>
      <c r="I27" s="2"/>
      <c r="J27" s="2"/>
      <c r="K27" s="2"/>
    </row>
    <row r="28" spans="1:11" ht="12.75">
      <c r="A28" s="18"/>
      <c r="B28" s="18"/>
      <c r="C28" s="18"/>
      <c r="D28" s="18"/>
      <c r="E28" s="18"/>
      <c r="F28" s="18"/>
      <c r="G28" s="18"/>
      <c r="H28" s="18"/>
      <c r="I28" s="18"/>
      <c r="J28" s="18"/>
      <c r="K28" s="18"/>
    </row>
    <row r="29" spans="1:11" ht="12.75">
      <c r="A29" s="19" t="s">
        <v>57</v>
      </c>
      <c r="B29" s="18"/>
      <c r="C29" s="18"/>
      <c r="D29" s="18"/>
      <c r="E29" s="18"/>
      <c r="F29" s="18"/>
      <c r="G29" s="18"/>
      <c r="H29" s="18"/>
      <c r="I29" s="18"/>
      <c r="J29" s="18"/>
      <c r="K29" s="18"/>
    </row>
    <row r="30" spans="1:11" ht="13.5" thickBot="1">
      <c r="A30" s="18"/>
      <c r="B30" s="18"/>
      <c r="C30" s="18"/>
      <c r="D30" s="18"/>
      <c r="E30" s="18"/>
      <c r="F30" s="18"/>
      <c r="G30" s="18"/>
      <c r="H30" s="18"/>
      <c r="I30" s="18"/>
      <c r="J30" s="18"/>
      <c r="K30" s="18"/>
    </row>
    <row r="31" spans="1:11" ht="13.5" thickBot="1">
      <c r="A31" s="206" t="s">
        <v>8</v>
      </c>
      <c r="B31" s="184" t="s">
        <v>69</v>
      </c>
      <c r="C31" s="185"/>
      <c r="D31" s="185"/>
      <c r="E31" s="185"/>
      <c r="F31" s="186"/>
      <c r="G31" s="184" t="s">
        <v>12</v>
      </c>
      <c r="H31" s="185"/>
      <c r="I31" s="185"/>
      <c r="J31" s="185"/>
      <c r="K31" s="186"/>
    </row>
    <row r="32" spans="1:11" ht="12.75">
      <c r="A32" s="207"/>
      <c r="B32" s="199">
        <v>2010</v>
      </c>
      <c r="C32" s="200"/>
      <c r="D32" s="200"/>
      <c r="E32" s="200"/>
      <c r="F32" s="205"/>
      <c r="G32" s="199">
        <v>2010</v>
      </c>
      <c r="H32" s="200"/>
      <c r="I32" s="200"/>
      <c r="J32" s="200"/>
      <c r="K32" s="205"/>
    </row>
    <row r="33" spans="1:11" ht="13.5" thickBot="1">
      <c r="A33" s="208"/>
      <c r="B33" s="32" t="s">
        <v>1</v>
      </c>
      <c r="C33" s="33" t="s">
        <v>2</v>
      </c>
      <c r="D33" s="34" t="s">
        <v>3</v>
      </c>
      <c r="E33" s="41" t="s">
        <v>4</v>
      </c>
      <c r="F33" s="42" t="s">
        <v>18</v>
      </c>
      <c r="G33" s="43" t="s">
        <v>1</v>
      </c>
      <c r="H33" s="44" t="s">
        <v>2</v>
      </c>
      <c r="I33" s="41" t="s">
        <v>3</v>
      </c>
      <c r="J33" s="33" t="s">
        <v>4</v>
      </c>
      <c r="K33" s="45" t="s">
        <v>18</v>
      </c>
    </row>
    <row r="34" spans="1:11" ht="12.75">
      <c r="A34" s="20" t="s">
        <v>39</v>
      </c>
      <c r="B34" s="124">
        <v>31355</v>
      </c>
      <c r="C34" s="125">
        <v>14380</v>
      </c>
      <c r="D34" s="126">
        <v>7434</v>
      </c>
      <c r="E34" s="126">
        <v>3567</v>
      </c>
      <c r="F34" s="86">
        <f aca="true" t="shared" si="2" ref="F34:F44">E34/SUM($E$46:$E$49)*100</f>
        <v>59.57908802405212</v>
      </c>
      <c r="G34" s="124">
        <v>97050</v>
      </c>
      <c r="H34" s="125">
        <v>56775</v>
      </c>
      <c r="I34" s="126">
        <v>32548</v>
      </c>
      <c r="J34" s="126">
        <v>16600</v>
      </c>
      <c r="K34" s="86">
        <f aca="true" t="shared" si="3" ref="K34:K49">J34/SUM($J$46:$J$49)*100</f>
        <v>61.47465096470762</v>
      </c>
    </row>
    <row r="35" spans="1:11" ht="12.75">
      <c r="A35" s="22" t="s">
        <v>40</v>
      </c>
      <c r="B35" s="124">
        <v>2683</v>
      </c>
      <c r="C35" s="125">
        <v>1282</v>
      </c>
      <c r="D35" s="126">
        <v>646</v>
      </c>
      <c r="E35" s="126">
        <v>374</v>
      </c>
      <c r="F35" s="87">
        <f t="shared" si="2"/>
        <v>6.246868214464674</v>
      </c>
      <c r="G35" s="124">
        <v>44564</v>
      </c>
      <c r="H35" s="125">
        <v>27592</v>
      </c>
      <c r="I35" s="126">
        <v>17491</v>
      </c>
      <c r="J35" s="126">
        <v>7729</v>
      </c>
      <c r="K35" s="87">
        <f t="shared" si="3"/>
        <v>28.622745620856943</v>
      </c>
    </row>
    <row r="36" spans="1:11" ht="12.75">
      <c r="A36" s="22" t="s">
        <v>41</v>
      </c>
      <c r="B36" s="124">
        <v>12207</v>
      </c>
      <c r="C36" s="125">
        <v>5818</v>
      </c>
      <c r="D36" s="126">
        <v>3381</v>
      </c>
      <c r="E36" s="126">
        <v>1719</v>
      </c>
      <c r="F36" s="87">
        <f t="shared" si="2"/>
        <v>28.71220978787373</v>
      </c>
      <c r="G36" s="124">
        <v>26018</v>
      </c>
      <c r="H36" s="125">
        <v>14269</v>
      </c>
      <c r="I36" s="126">
        <v>7781</v>
      </c>
      <c r="J36" s="126">
        <v>3797</v>
      </c>
      <c r="K36" s="87">
        <f t="shared" si="3"/>
        <v>14.06140058512017</v>
      </c>
    </row>
    <row r="37" spans="1:11" ht="12.75">
      <c r="A37" s="22" t="s">
        <v>42</v>
      </c>
      <c r="B37" s="124">
        <v>6256</v>
      </c>
      <c r="C37" s="125">
        <v>2921</v>
      </c>
      <c r="D37" s="126">
        <v>1723</v>
      </c>
      <c r="E37" s="126">
        <v>879</v>
      </c>
      <c r="F37" s="87">
        <f t="shared" si="2"/>
        <v>14.681810589610825</v>
      </c>
      <c r="G37" s="124">
        <v>9014</v>
      </c>
      <c r="H37" s="125">
        <v>4671</v>
      </c>
      <c r="I37" s="126">
        <v>2305</v>
      </c>
      <c r="J37" s="126">
        <v>767</v>
      </c>
      <c r="K37" s="87">
        <f t="shared" si="3"/>
        <v>2.8404251379476353</v>
      </c>
    </row>
    <row r="38" spans="1:11" ht="12.75">
      <c r="A38" s="22" t="s">
        <v>43</v>
      </c>
      <c r="B38" s="124">
        <v>27865</v>
      </c>
      <c r="C38" s="125">
        <v>12194</v>
      </c>
      <c r="D38" s="126">
        <v>6500</v>
      </c>
      <c r="E38" s="126">
        <v>3271</v>
      </c>
      <c r="F38" s="87">
        <f t="shared" si="2"/>
        <v>54.63504259228328</v>
      </c>
      <c r="G38" s="124">
        <v>12676</v>
      </c>
      <c r="H38" s="125">
        <v>6951</v>
      </c>
      <c r="I38" s="126">
        <v>4816</v>
      </c>
      <c r="J38" s="126">
        <v>2899</v>
      </c>
      <c r="K38" s="87">
        <f t="shared" si="3"/>
        <v>10.735844165463098</v>
      </c>
    </row>
    <row r="39" spans="1:11" ht="12.75">
      <c r="A39" s="22" t="s">
        <v>44</v>
      </c>
      <c r="B39" s="124">
        <v>17105</v>
      </c>
      <c r="C39" s="125">
        <v>7986</v>
      </c>
      <c r="D39" s="126">
        <v>4320</v>
      </c>
      <c r="E39" s="126">
        <v>2010</v>
      </c>
      <c r="F39" s="87">
        <f t="shared" si="2"/>
        <v>33.57274093870052</v>
      </c>
      <c r="G39" s="124">
        <v>3706</v>
      </c>
      <c r="H39" s="125">
        <v>2093</v>
      </c>
      <c r="I39" s="126">
        <v>1266</v>
      </c>
      <c r="J39" s="126">
        <v>751</v>
      </c>
      <c r="K39" s="87">
        <f t="shared" si="3"/>
        <v>2.7811724623190015</v>
      </c>
    </row>
    <row r="40" spans="1:11" ht="12.75">
      <c r="A40" s="22" t="s">
        <v>45</v>
      </c>
      <c r="B40" s="124">
        <v>2400</v>
      </c>
      <c r="C40" s="125">
        <v>1255</v>
      </c>
      <c r="D40" s="126">
        <v>654</v>
      </c>
      <c r="E40" s="126">
        <v>359</v>
      </c>
      <c r="F40" s="87">
        <f t="shared" si="2"/>
        <v>5.99632537163855</v>
      </c>
      <c r="G40" s="124">
        <v>610</v>
      </c>
      <c r="H40" s="125">
        <v>399</v>
      </c>
      <c r="I40" s="126">
        <v>320</v>
      </c>
      <c r="J40" s="126">
        <v>283</v>
      </c>
      <c r="K40" s="87">
        <f t="shared" si="3"/>
        <v>1.0480317001814614</v>
      </c>
    </row>
    <row r="41" spans="1:11" ht="12.75">
      <c r="A41" s="22" t="s">
        <v>46</v>
      </c>
      <c r="B41" s="124">
        <v>31208</v>
      </c>
      <c r="C41" s="125">
        <v>14384</v>
      </c>
      <c r="D41" s="126">
        <v>7805</v>
      </c>
      <c r="E41" s="126">
        <v>3884</v>
      </c>
      <c r="F41" s="87">
        <f t="shared" si="2"/>
        <v>64.87389343577752</v>
      </c>
      <c r="G41" s="124">
        <v>79769</v>
      </c>
      <c r="H41" s="125">
        <v>47158</v>
      </c>
      <c r="I41" s="126">
        <v>28930</v>
      </c>
      <c r="J41" s="126">
        <v>18515</v>
      </c>
      <c r="K41" s="87">
        <f t="shared" si="3"/>
        <v>68.56645557900974</v>
      </c>
    </row>
    <row r="42" spans="1:11" ht="12.75">
      <c r="A42" s="23" t="s">
        <v>54</v>
      </c>
      <c r="B42" s="124">
        <v>19994</v>
      </c>
      <c r="C42" s="125">
        <v>9142</v>
      </c>
      <c r="D42" s="126">
        <v>4766</v>
      </c>
      <c r="E42" s="126">
        <v>2322</v>
      </c>
      <c r="F42" s="87">
        <f t="shared" si="2"/>
        <v>38.78403206948388</v>
      </c>
      <c r="G42" s="124">
        <v>57713</v>
      </c>
      <c r="H42" s="125">
        <v>34031</v>
      </c>
      <c r="I42" s="126">
        <v>19668</v>
      </c>
      <c r="J42" s="126">
        <v>11916</v>
      </c>
      <c r="K42" s="87">
        <f t="shared" si="3"/>
        <v>44.12843017442506</v>
      </c>
    </row>
    <row r="43" spans="1:11" ht="12.75">
      <c r="A43" s="23" t="s">
        <v>55</v>
      </c>
      <c r="B43" s="124">
        <v>991</v>
      </c>
      <c r="C43" s="125">
        <v>480</v>
      </c>
      <c r="D43" s="126">
        <v>237</v>
      </c>
      <c r="E43" s="126">
        <v>147</v>
      </c>
      <c r="F43" s="87">
        <f t="shared" si="2"/>
        <v>2.455319859696008</v>
      </c>
      <c r="G43" s="124">
        <v>14503</v>
      </c>
      <c r="H43" s="125">
        <v>9009</v>
      </c>
      <c r="I43" s="126">
        <v>5817</v>
      </c>
      <c r="J43" s="126">
        <v>3578</v>
      </c>
      <c r="K43" s="87">
        <f t="shared" si="3"/>
        <v>13.250379587453246</v>
      </c>
    </row>
    <row r="44" spans="1:11" ht="12.75">
      <c r="A44" s="24" t="s">
        <v>47</v>
      </c>
      <c r="B44" s="124">
        <v>20860</v>
      </c>
      <c r="C44" s="125">
        <v>9762</v>
      </c>
      <c r="D44" s="126">
        <v>5346</v>
      </c>
      <c r="E44" s="126">
        <v>2682</v>
      </c>
      <c r="F44" s="87">
        <f t="shared" si="2"/>
        <v>44.79706029731084</v>
      </c>
      <c r="G44" s="124">
        <v>34499</v>
      </c>
      <c r="H44" s="125">
        <v>20611</v>
      </c>
      <c r="I44" s="126">
        <v>12940</v>
      </c>
      <c r="J44" s="126">
        <v>8658</v>
      </c>
      <c r="K44" s="87">
        <f t="shared" si="3"/>
        <v>32.06310409954449</v>
      </c>
    </row>
    <row r="45" spans="1:11" ht="12.75">
      <c r="A45" s="22" t="s">
        <v>48</v>
      </c>
      <c r="B45" s="124"/>
      <c r="C45" s="125"/>
      <c r="D45" s="126"/>
      <c r="E45" s="126"/>
      <c r="F45" s="87"/>
      <c r="G45" s="124"/>
      <c r="H45" s="125"/>
      <c r="I45" s="126"/>
      <c r="J45" s="126"/>
      <c r="K45" s="87"/>
    </row>
    <row r="46" spans="1:11" ht="12.75">
      <c r="A46" s="24" t="s">
        <v>49</v>
      </c>
      <c r="B46" s="124">
        <v>11793</v>
      </c>
      <c r="C46" s="125">
        <v>5669</v>
      </c>
      <c r="D46" s="126">
        <v>3207</v>
      </c>
      <c r="E46" s="126">
        <v>1641</v>
      </c>
      <c r="F46" s="87">
        <f>E46/SUM($E$46:$E$49)*100</f>
        <v>27.409387005177887</v>
      </c>
      <c r="G46" s="124">
        <v>27778</v>
      </c>
      <c r="H46" s="125">
        <v>17107</v>
      </c>
      <c r="I46" s="126">
        <v>11859</v>
      </c>
      <c r="J46" s="126">
        <v>8386</v>
      </c>
      <c r="K46" s="87">
        <f t="shared" si="3"/>
        <v>31.05580861385772</v>
      </c>
    </row>
    <row r="47" spans="1:11" ht="12.75">
      <c r="A47" s="24" t="s">
        <v>50</v>
      </c>
      <c r="B47" s="124">
        <v>21568</v>
      </c>
      <c r="C47" s="125">
        <v>9526</v>
      </c>
      <c r="D47" s="126">
        <v>5102</v>
      </c>
      <c r="E47" s="126">
        <v>2400</v>
      </c>
      <c r="F47" s="87">
        <f>E47/SUM($E$46:$E$49)*100</f>
        <v>40.08685485217972</v>
      </c>
      <c r="G47" s="124">
        <v>56983</v>
      </c>
      <c r="H47" s="125">
        <v>31938</v>
      </c>
      <c r="I47" s="126">
        <v>19344</v>
      </c>
      <c r="J47" s="126">
        <v>10421</v>
      </c>
      <c r="K47" s="87">
        <f t="shared" si="3"/>
        <v>38.59200829537458</v>
      </c>
    </row>
    <row r="48" spans="1:11" ht="12.75">
      <c r="A48" s="24" t="s">
        <v>51</v>
      </c>
      <c r="B48" s="124">
        <v>9506</v>
      </c>
      <c r="C48" s="125">
        <v>4231</v>
      </c>
      <c r="D48" s="126">
        <v>2230</v>
      </c>
      <c r="E48" s="126">
        <v>1141</v>
      </c>
      <c r="F48" s="87">
        <f>E48/SUM($E$46:$E$49)*100</f>
        <v>19.057958910973777</v>
      </c>
      <c r="G48" s="124">
        <v>32416</v>
      </c>
      <c r="H48" s="125">
        <v>19171</v>
      </c>
      <c r="I48" s="126">
        <v>10904</v>
      </c>
      <c r="J48" s="126">
        <v>5206</v>
      </c>
      <c r="K48" s="87">
        <f t="shared" si="3"/>
        <v>19.27933933266674</v>
      </c>
    </row>
    <row r="49" spans="1:11" ht="13.5" thickBot="1">
      <c r="A49" s="25" t="s">
        <v>52</v>
      </c>
      <c r="B49" s="127">
        <v>6631</v>
      </c>
      <c r="C49" s="128">
        <v>3097</v>
      </c>
      <c r="D49" s="129">
        <v>1598</v>
      </c>
      <c r="E49" s="129">
        <v>805</v>
      </c>
      <c r="F49" s="88">
        <f>E49/SUM($E$46:$E$49)*100</f>
        <v>13.445799231668614</v>
      </c>
      <c r="G49" s="127">
        <v>23368</v>
      </c>
      <c r="H49" s="128">
        <v>14201</v>
      </c>
      <c r="I49" s="129">
        <v>8060</v>
      </c>
      <c r="J49" s="129">
        <v>2990</v>
      </c>
      <c r="K49" s="88">
        <f t="shared" si="3"/>
        <v>11.072843758100952</v>
      </c>
    </row>
    <row r="50" spans="1:11" ht="12.75">
      <c r="A50" s="14" t="s">
        <v>75</v>
      </c>
      <c r="B50" s="15"/>
      <c r="C50" s="15"/>
      <c r="D50" s="15"/>
      <c r="E50" s="15"/>
      <c r="F50" s="15"/>
      <c r="G50" s="89"/>
      <c r="H50" s="89"/>
      <c r="I50" s="89"/>
      <c r="J50" s="89"/>
      <c r="K50" s="89"/>
    </row>
    <row r="51" spans="1:11" ht="12.75">
      <c r="A51" s="123" t="s">
        <v>74</v>
      </c>
      <c r="B51" s="15"/>
      <c r="C51" s="14"/>
      <c r="D51" s="15"/>
      <c r="E51" s="15"/>
      <c r="F51" s="15"/>
      <c r="G51" s="90"/>
      <c r="H51" s="90"/>
      <c r="I51" s="90"/>
      <c r="J51" s="91"/>
      <c r="K51" s="89"/>
    </row>
    <row r="52" spans="1:11" ht="12.75">
      <c r="A52" s="26" t="s">
        <v>91</v>
      </c>
      <c r="B52" s="18"/>
      <c r="C52" s="18"/>
      <c r="D52" s="18"/>
      <c r="E52" s="18"/>
      <c r="F52" s="18"/>
      <c r="G52" s="18"/>
      <c r="H52" s="18"/>
      <c r="I52" s="18"/>
      <c r="J52" s="91"/>
      <c r="K52" s="18"/>
    </row>
    <row r="53" spans="1:11" ht="12.75">
      <c r="A53" s="14" t="s">
        <v>67</v>
      </c>
      <c r="B53" s="18"/>
      <c r="C53" s="18"/>
      <c r="D53" s="18"/>
      <c r="E53" s="18"/>
      <c r="F53" s="18"/>
      <c r="G53" s="18"/>
      <c r="H53" s="18"/>
      <c r="I53" s="18"/>
      <c r="J53" s="91"/>
      <c r="K53" s="18"/>
    </row>
    <row r="54" spans="1:11" ht="12.75">
      <c r="A54" s="26" t="s">
        <v>66</v>
      </c>
      <c r="B54" s="18"/>
      <c r="C54" s="18"/>
      <c r="D54" s="18"/>
      <c r="E54" s="18"/>
      <c r="F54" s="27"/>
      <c r="G54" s="18"/>
      <c r="H54" s="18"/>
      <c r="I54" s="18"/>
      <c r="J54" s="91"/>
      <c r="K54" s="18"/>
    </row>
    <row r="55" ht="12.75">
      <c r="J55" s="91"/>
    </row>
  </sheetData>
  <sheetProtection/>
  <mergeCells count="10">
    <mergeCell ref="A4:A6"/>
    <mergeCell ref="B5:F5"/>
    <mergeCell ref="G5:K5"/>
    <mergeCell ref="A31:A33"/>
    <mergeCell ref="B32:F32"/>
    <mergeCell ref="G32:K32"/>
    <mergeCell ref="G4:K4"/>
    <mergeCell ref="B4:F4"/>
    <mergeCell ref="G31:K31"/>
    <mergeCell ref="B31:F31"/>
  </mergeCells>
  <printOptions/>
  <pageMargins left="0.75" right="0.75" top="1" bottom="1" header="0.4921259845" footer="0.4921259845"/>
  <pageSetup fitToHeight="1" fitToWidth="1" horizontalDpi="300" verticalDpi="300" orientation="landscape" paperSize="9" scale="65" r:id="rId1"/>
</worksheet>
</file>

<file path=xl/worksheets/sheet6.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A1">
      <selection activeCell="I19" sqref="I19"/>
    </sheetView>
  </sheetViews>
  <sheetFormatPr defaultColWidth="11.421875" defaultRowHeight="12.75"/>
  <cols>
    <col min="1" max="1" width="11.421875" style="49" customWidth="1"/>
    <col min="2" max="2" width="39.28125" style="49" customWidth="1"/>
    <col min="3" max="16384" width="11.421875" style="49" customWidth="1"/>
  </cols>
  <sheetData>
    <row r="1" spans="1:7" ht="12.75">
      <c r="A1" s="2"/>
      <c r="B1" s="2"/>
      <c r="C1" s="2"/>
      <c r="D1" s="2"/>
      <c r="E1" s="2"/>
      <c r="F1" s="2"/>
      <c r="G1" s="48"/>
    </row>
    <row r="2" spans="1:7" ht="12.75">
      <c r="A2" s="1" t="s">
        <v>79</v>
      </c>
      <c r="B2" s="2"/>
      <c r="C2" s="2"/>
      <c r="D2" s="2"/>
      <c r="E2" s="2"/>
      <c r="F2" s="2"/>
      <c r="G2" s="48"/>
    </row>
    <row r="3" spans="1:7" ht="13.5" thickBot="1">
      <c r="A3" s="31"/>
      <c r="B3" s="31"/>
      <c r="C3" s="31"/>
      <c r="D3" s="31"/>
      <c r="E3" s="31"/>
      <c r="F3" s="31"/>
      <c r="G3" s="48"/>
    </row>
    <row r="4" spans="1:7" ht="13.5" thickBot="1">
      <c r="A4" s="209"/>
      <c r="B4" s="210"/>
      <c r="C4" s="213">
        <v>2010</v>
      </c>
      <c r="D4" s="214"/>
      <c r="E4" s="215"/>
      <c r="F4" s="216"/>
      <c r="G4" s="48"/>
    </row>
    <row r="5" spans="1:7" ht="13.5" thickBot="1">
      <c r="A5" s="211"/>
      <c r="B5" s="212"/>
      <c r="C5" s="108" t="s">
        <v>1</v>
      </c>
      <c r="D5" s="109" t="s">
        <v>2</v>
      </c>
      <c r="E5" s="110" t="s">
        <v>3</v>
      </c>
      <c r="F5" s="109" t="s">
        <v>4</v>
      </c>
      <c r="G5" s="48"/>
    </row>
    <row r="6" spans="1:7" ht="12.75">
      <c r="A6" s="206" t="s">
        <v>17</v>
      </c>
      <c r="B6" s="111" t="s">
        <v>58</v>
      </c>
      <c r="C6" s="112"/>
      <c r="D6" s="113"/>
      <c r="E6" s="113"/>
      <c r="F6" s="113"/>
      <c r="G6" s="48"/>
    </row>
    <row r="7" spans="1:7" ht="12.75">
      <c r="A7" s="207"/>
      <c r="B7" s="111" t="s">
        <v>59</v>
      </c>
      <c r="C7" s="112"/>
      <c r="D7" s="113"/>
      <c r="E7" s="113"/>
      <c r="F7" s="113"/>
      <c r="G7" s="48"/>
    </row>
    <row r="8" spans="1:7" ht="12.75">
      <c r="A8" s="207"/>
      <c r="B8" s="111" t="s">
        <v>60</v>
      </c>
      <c r="C8" s="112"/>
      <c r="D8" s="113"/>
      <c r="E8" s="113"/>
      <c r="F8" s="113"/>
      <c r="G8" s="48"/>
    </row>
    <row r="9" spans="1:7" ht="12.75">
      <c r="A9" s="207"/>
      <c r="B9" s="111" t="s">
        <v>61</v>
      </c>
      <c r="C9" s="112"/>
      <c r="D9" s="113"/>
      <c r="E9" s="113"/>
      <c r="F9" s="113"/>
      <c r="G9" s="48"/>
    </row>
    <row r="10" spans="1:7" ht="13.5" thickBot="1">
      <c r="A10" s="208"/>
      <c r="B10" s="114" t="s">
        <v>62</v>
      </c>
      <c r="C10" s="112"/>
      <c r="D10" s="113"/>
      <c r="E10" s="113"/>
      <c r="F10" s="113"/>
      <c r="G10" s="48"/>
    </row>
    <row r="11" spans="1:7" ht="12.75">
      <c r="A11" s="217" t="s">
        <v>63</v>
      </c>
      <c r="B11" s="111" t="s">
        <v>58</v>
      </c>
      <c r="C11" s="115">
        <v>67.6</v>
      </c>
      <c r="D11" s="116">
        <v>83</v>
      </c>
      <c r="E11" s="116">
        <v>74.5</v>
      </c>
      <c r="F11" s="116">
        <v>55.6</v>
      </c>
      <c r="G11" s="48"/>
    </row>
    <row r="12" spans="1:7" ht="12.75">
      <c r="A12" s="218"/>
      <c r="B12" s="111" t="s">
        <v>59</v>
      </c>
      <c r="C12" s="117">
        <v>29.4</v>
      </c>
      <c r="D12" s="118">
        <v>17</v>
      </c>
      <c r="E12" s="118">
        <v>25.5</v>
      </c>
      <c r="F12" s="118">
        <v>44.4</v>
      </c>
      <c r="G12" s="48"/>
    </row>
    <row r="13" spans="1:7" ht="12.75">
      <c r="A13" s="218"/>
      <c r="B13" s="111" t="s">
        <v>60</v>
      </c>
      <c r="C13" s="117">
        <v>11.46</v>
      </c>
      <c r="D13" s="118">
        <v>11.6</v>
      </c>
      <c r="E13" s="118">
        <v>12.28</v>
      </c>
      <c r="F13" s="118">
        <v>13.62</v>
      </c>
      <c r="G13" s="48"/>
    </row>
    <row r="14" spans="1:7" ht="12.75">
      <c r="A14" s="218"/>
      <c r="B14" s="111" t="s">
        <v>61</v>
      </c>
      <c r="C14" s="117">
        <v>31.63</v>
      </c>
      <c r="D14" s="118">
        <v>29.45</v>
      </c>
      <c r="E14" s="118">
        <v>29.89</v>
      </c>
      <c r="F14" s="118">
        <v>28.01</v>
      </c>
      <c r="G14" s="48"/>
    </row>
    <row r="15" spans="1:7" ht="13.5" thickBot="1">
      <c r="A15" s="219"/>
      <c r="B15" s="114" t="s">
        <v>62</v>
      </c>
      <c r="C15" s="119">
        <v>37.26</v>
      </c>
      <c r="D15" s="120">
        <v>69.73</v>
      </c>
      <c r="E15" s="120">
        <v>41.06</v>
      </c>
      <c r="F15" s="120">
        <v>44.75</v>
      </c>
      <c r="G15" s="48"/>
    </row>
    <row r="16" spans="1:7" ht="12.75">
      <c r="A16" s="206" t="s">
        <v>12</v>
      </c>
      <c r="B16" s="111" t="s">
        <v>58</v>
      </c>
      <c r="C16" s="117">
        <v>100</v>
      </c>
      <c r="D16" s="118">
        <v>100</v>
      </c>
      <c r="E16" s="118">
        <v>100</v>
      </c>
      <c r="F16" s="118">
        <v>100</v>
      </c>
      <c r="G16" s="48"/>
    </row>
    <row r="17" spans="1:7" ht="12.75">
      <c r="A17" s="207"/>
      <c r="B17" s="111" t="s">
        <v>64</v>
      </c>
      <c r="C17" s="117">
        <v>0</v>
      </c>
      <c r="D17" s="118">
        <v>0</v>
      </c>
      <c r="E17" s="118">
        <v>0</v>
      </c>
      <c r="F17" s="118">
        <v>0</v>
      </c>
      <c r="G17" s="48"/>
    </row>
    <row r="18" spans="1:7" ht="12.75">
      <c r="A18" s="207"/>
      <c r="B18" s="111" t="s">
        <v>60</v>
      </c>
      <c r="C18" s="117">
        <v>8.65</v>
      </c>
      <c r="D18" s="118">
        <v>8.81</v>
      </c>
      <c r="E18" s="118">
        <v>8.28</v>
      </c>
      <c r="F18" s="118">
        <v>8.4</v>
      </c>
      <c r="G18" s="48"/>
    </row>
    <row r="19" spans="1:7" ht="12.75">
      <c r="A19" s="207"/>
      <c r="B19" s="111" t="s">
        <v>61</v>
      </c>
      <c r="C19" s="117">
        <v>23.81</v>
      </c>
      <c r="D19" s="118">
        <v>25.09</v>
      </c>
      <c r="E19" s="118">
        <v>24.26</v>
      </c>
      <c r="F19" s="118">
        <v>25.72</v>
      </c>
      <c r="G19" s="48"/>
    </row>
    <row r="20" spans="1:7" ht="13.5" thickBot="1">
      <c r="A20" s="208"/>
      <c r="B20" s="114" t="s">
        <v>62</v>
      </c>
      <c r="C20" s="117">
        <v>91.18</v>
      </c>
      <c r="D20" s="118">
        <v>91.74</v>
      </c>
      <c r="E20" s="118">
        <v>90.36</v>
      </c>
      <c r="F20" s="118">
        <v>91.61</v>
      </c>
      <c r="G20" s="48"/>
    </row>
    <row r="21" spans="1:7" ht="12.75">
      <c r="A21" s="206" t="s">
        <v>69</v>
      </c>
      <c r="B21" s="111" t="s">
        <v>58</v>
      </c>
      <c r="C21" s="115">
        <v>100</v>
      </c>
      <c r="D21" s="116">
        <v>100</v>
      </c>
      <c r="E21" s="116">
        <v>100</v>
      </c>
      <c r="F21" s="116">
        <v>100</v>
      </c>
      <c r="G21" s="48"/>
    </row>
    <row r="22" spans="1:7" ht="12.75">
      <c r="A22" s="207"/>
      <c r="B22" s="111" t="s">
        <v>59</v>
      </c>
      <c r="C22" s="117">
        <v>0</v>
      </c>
      <c r="D22" s="118">
        <v>0</v>
      </c>
      <c r="E22" s="118">
        <v>0</v>
      </c>
      <c r="F22" s="118">
        <v>0</v>
      </c>
      <c r="G22" s="48"/>
    </row>
    <row r="23" spans="1:7" ht="12.75">
      <c r="A23" s="207"/>
      <c r="B23" s="111" t="s">
        <v>60</v>
      </c>
      <c r="C23" s="117">
        <v>15.51</v>
      </c>
      <c r="D23" s="118">
        <v>17.57</v>
      </c>
      <c r="E23" s="118">
        <v>16.52</v>
      </c>
      <c r="F23" s="118">
        <v>15.76</v>
      </c>
      <c r="G23" s="48"/>
    </row>
    <row r="24" spans="1:7" ht="12.75">
      <c r="A24" s="207"/>
      <c r="B24" s="111" t="s">
        <v>61</v>
      </c>
      <c r="C24" s="117">
        <v>26.05</v>
      </c>
      <c r="D24" s="118">
        <v>26.13</v>
      </c>
      <c r="E24" s="118">
        <v>26.31</v>
      </c>
      <c r="F24" s="118">
        <v>26.08</v>
      </c>
      <c r="G24" s="48"/>
    </row>
    <row r="25" spans="1:7" ht="13.5" thickBot="1">
      <c r="A25" s="208"/>
      <c r="B25" s="114" t="s">
        <v>62</v>
      </c>
      <c r="C25" s="119">
        <v>72.5904</v>
      </c>
      <c r="D25" s="120">
        <v>75.1709</v>
      </c>
      <c r="E25" s="120">
        <v>76.98020000000001</v>
      </c>
      <c r="F25" s="120">
        <v>77.116</v>
      </c>
      <c r="G25" s="48"/>
    </row>
    <row r="26" spans="1:7" ht="12.75">
      <c r="A26" s="121" t="s">
        <v>72</v>
      </c>
      <c r="B26" s="121"/>
      <c r="C26" s="121"/>
      <c r="D26" s="48"/>
      <c r="E26" s="48"/>
      <c r="F26" s="48"/>
      <c r="G26" s="48"/>
    </row>
    <row r="27" spans="1:7" ht="12.75">
      <c r="A27" s="26" t="s">
        <v>71</v>
      </c>
      <c r="B27" s="122"/>
      <c r="C27" s="122"/>
      <c r="D27" s="48"/>
      <c r="E27" s="48"/>
      <c r="F27" s="48"/>
      <c r="G27" s="48"/>
    </row>
    <row r="28" spans="1:7" ht="12.75">
      <c r="A28" s="123" t="s">
        <v>87</v>
      </c>
      <c r="B28" s="18"/>
      <c r="C28" s="18"/>
      <c r="D28" s="18"/>
      <c r="E28" s="18"/>
      <c r="F28" s="18"/>
      <c r="G28" s="2"/>
    </row>
    <row r="29" spans="1:7" ht="12.75">
      <c r="A29" s="38" t="s">
        <v>73</v>
      </c>
      <c r="B29" s="48"/>
      <c r="C29" s="48"/>
      <c r="D29" s="48"/>
      <c r="E29" s="48"/>
      <c r="F29" s="48"/>
      <c r="G29" s="48"/>
    </row>
    <row r="30" spans="1:7" ht="12.75">
      <c r="A30" s="26" t="s">
        <v>66</v>
      </c>
      <c r="B30" s="48"/>
      <c r="C30" s="48"/>
      <c r="D30" s="48"/>
      <c r="E30" s="48"/>
      <c r="F30" s="48"/>
      <c r="G30" s="48"/>
    </row>
    <row r="31" spans="1:7" ht="12.75">
      <c r="A31" s="48"/>
      <c r="B31" s="48"/>
      <c r="C31" s="48"/>
      <c r="D31" s="48"/>
      <c r="E31" s="48"/>
      <c r="F31" s="48"/>
      <c r="G31" s="48"/>
    </row>
  </sheetData>
  <sheetProtection/>
  <mergeCells count="6">
    <mergeCell ref="A16:A20"/>
    <mergeCell ref="A21:A25"/>
    <mergeCell ref="A4:B5"/>
    <mergeCell ref="C4:F4"/>
    <mergeCell ref="A6:A10"/>
    <mergeCell ref="A11:A15"/>
  </mergeCells>
  <printOptions/>
  <pageMargins left="0.75" right="0.75" top="1" bottom="1" header="0.4921259845" footer="0.4921259845"/>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marlene.bahu</dc:creator>
  <cp:keywords/>
  <dc:description/>
  <cp:lastModifiedBy>DARES</cp:lastModifiedBy>
  <cp:lastPrinted>2012-11-28T08:46:28Z</cp:lastPrinted>
  <dcterms:created xsi:type="dcterms:W3CDTF">2011-03-01T09:04:33Z</dcterms:created>
  <dcterms:modified xsi:type="dcterms:W3CDTF">2012-12-03T15:20:59Z</dcterms:modified>
  <cp:category/>
  <cp:version/>
  <cp:contentType/>
  <cp:contentStatus/>
</cp:coreProperties>
</file>